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9" activeTab="1"/>
  </bookViews>
  <sheets>
    <sheet name="summary" sheetId="1" r:id="rId1"/>
    <sheet name="BOQ_Civil " sheetId="2" r:id="rId2"/>
  </sheets>
  <definedNames>
    <definedName name="_xlnm.Print_Area" localSheetId="1">'BOQ_Civil '!$A$1:$F$287</definedName>
    <definedName name="_xlnm.Print_Titles" localSheetId="1">'BOQ_Civil '!$10:$10</definedName>
    <definedName name="Excel_BuiltIn_Print_Titles" localSheetId="1">'BOQ_Civil '!$A$10:$IQ$10</definedName>
    <definedName name="Excel_BuiltIn_Print_Titles" localSheetId="1">'BOQ_Civil '!$A$10:$IP$10</definedName>
  </definedNames>
  <calcPr fullCalcOnLoad="1"/>
</workbook>
</file>

<file path=xl/sharedStrings.xml><?xml version="1.0" encoding="utf-8"?>
<sst xmlns="http://schemas.openxmlformats.org/spreadsheetml/2006/main" count="244" uniqueCount="160">
  <si>
    <t>S  H  E  R  A  N       H  E  N  R  Y     A  S  S  O  C  I  A  T  E  S</t>
  </si>
  <si>
    <t>CHARTERED ARCHITECTS / DESIGNERS</t>
  </si>
  <si>
    <t>25/3, LAURIES ROAD,    COLOMBO 4</t>
  </si>
  <si>
    <t>TEL : 2591277     FAX :  5336694</t>
  </si>
  <si>
    <t>E-MAIL :         chrysant@slt.lk</t>
  </si>
  <si>
    <t>PROPOSED OFFICE INTERIOR FOR IWMI CRECHE</t>
  </si>
  <si>
    <t>GRAND SUMMARY</t>
  </si>
  <si>
    <t>CIVIL &amp; INTERIOR WORK</t>
  </si>
  <si>
    <t>SUB TOTAL (01)</t>
  </si>
  <si>
    <t>DISCOUNT IF ANY</t>
  </si>
  <si>
    <t>SUB TOTAL (02)</t>
  </si>
  <si>
    <t>ADD: 10% CONTINGENCIES</t>
  </si>
  <si>
    <t>SUB TOTAL (03)</t>
  </si>
  <si>
    <t xml:space="preserve">TOTAL PROJECT COST WITHOUT VAT (WITH CONTINGENCIES)
</t>
  </si>
  <si>
    <t>PROPOSED  INTERIOR FOR IWMI GYM CIVIL WORK</t>
  </si>
  <si>
    <t>ITEM NO</t>
  </si>
  <si>
    <t>DESCRIPTION</t>
  </si>
  <si>
    <t>UNIT</t>
  </si>
  <si>
    <t>QTY</t>
  </si>
  <si>
    <t>RATE (Rs.)</t>
  </si>
  <si>
    <t>AMOUNT (Rs.)</t>
  </si>
  <si>
    <t xml:space="preserve"> </t>
  </si>
  <si>
    <t>SECTION 01 - PRELIMINARIES</t>
  </si>
  <si>
    <t>SECTION: 01 - PRELIMINARIES / GENERAL CONDITIONS</t>
  </si>
  <si>
    <t>Project Particulars</t>
  </si>
  <si>
    <t>Name of the Project:</t>
  </si>
  <si>
    <t>Nature of work</t>
  </si>
  <si>
    <t>The proposed work comprises the renovating interior works at above building .</t>
  </si>
  <si>
    <t>Location of site</t>
  </si>
  <si>
    <t>INTERNATIONAL WATER MANAGEMENT INSTITUTE, BATTARAMULLA</t>
  </si>
  <si>
    <t>Name of Employer</t>
  </si>
  <si>
    <t>INTERNATIONAL WATER MANAGEMENT INSTITUTE</t>
  </si>
  <si>
    <t>Name of Consultants</t>
  </si>
  <si>
    <t>SHERAN       HENRY     ASSOCIATES</t>
  </si>
  <si>
    <t xml:space="preserve">25/3,   </t>
  </si>
  <si>
    <t>LAURIES ROAD,</t>
  </si>
  <si>
    <t>COLOMBO 4</t>
  </si>
  <si>
    <t>Other Documents forming part of the Bills of Quantities</t>
  </si>
  <si>
    <t>The documents used to prepare the "Bills of Quantities"are as follows;</t>
  </si>
  <si>
    <t>Architectural Drawings</t>
  </si>
  <si>
    <t>Structural Drawings</t>
  </si>
  <si>
    <t>Plumbing</t>
  </si>
  <si>
    <t>Electrical</t>
  </si>
  <si>
    <t>Schedule of finishes</t>
  </si>
  <si>
    <t>The Bills of Quantities comprises the following sections</t>
  </si>
  <si>
    <t>Note</t>
  </si>
  <si>
    <t>SECTION 02 - DEMOLITION WORK</t>
  </si>
  <si>
    <t>SECTION 03 - GROUND WORK</t>
  </si>
  <si>
    <t>SECTION 04 - CONCRETE WORK</t>
  </si>
  <si>
    <t>SECTION 05 - MASONRY WORK</t>
  </si>
  <si>
    <t xml:space="preserve">SECTION 06- DOORS AND WINDOWS </t>
  </si>
  <si>
    <t>SECTION 07- METAL WORK, CEILINGS AND PARTITIONS</t>
  </si>
  <si>
    <t>SECTION 08 - SURFACE  FINISHES</t>
  </si>
  <si>
    <t>SECTION 09  - PLUMBING</t>
  </si>
  <si>
    <t>SECTION 10 – MISSELENIOUS WORK</t>
  </si>
  <si>
    <t>The attention of the Tenderer is drawn to the use of  Bill of Quantities, Drawings, Conditions of Contract, Tendering data and contract data, Specifications and any other particulars related to this of the Tender. It is the Tenderer's responsibility to see that his price includes for complying with all the requirements of the conditions of contract and other documents whether specifically referred to in this Bill of Quantities or not.</t>
  </si>
  <si>
    <t>The Tenderer is advised to visit the site of the proposed work, as it is his responsibility to ascertain the Conditions, governing access to the site, the external working space, storage area, etc.</t>
  </si>
  <si>
    <t>All temporary works shall be dismantled and cleared away from the site on completion of the work.</t>
  </si>
  <si>
    <t>No work in any trade shall be carried out in such a manner as to cause any nuisance to adjacent owners or the public.</t>
  </si>
  <si>
    <t>Mechanical plant and equipment which emits excessive noise, water, smoke, fumes, obnoxious liquids, gases etc., will not be allowed to be used on the site, without the prior approval from the Employer and the Consultant.</t>
  </si>
  <si>
    <t>The Consultant has the final decision as and when he deems it necessary for the Contractor to take precautions, maintain or repair such plant and equipment or order their removal from the site.</t>
  </si>
  <si>
    <t>The contractor shall be responsible for any loss or damage to the works, existing structures, adjoining structures and unfixed materials.</t>
  </si>
  <si>
    <t xml:space="preserve"> Note</t>
  </si>
  <si>
    <t xml:space="preserve">Care shall be taken to ensure that the rights of all adjoining and adjacent owners, tenants and the public are fully respected. Immediately upon receipt of any form of complaint from adjoining property owners or any Authorities, the Contractor shall notify the Consultant , the nature of such complaint and the corrective measures he intends to employ. </t>
  </si>
  <si>
    <t>Where there is a duplication of preliminary items in this trade the Tenderer  is requested to price the item more detailed in description.</t>
  </si>
  <si>
    <t xml:space="preserve">Rate for all items shall include for providing any other work that the tenderer deems necessary for the proper execution and completion of the works ,but not listed below. Tenderer shall insert below the details of such work with costs. (If space provided is insufficient attach separate list)
</t>
  </si>
  <si>
    <t>All works should be coordinate  with consultant and  other contractors</t>
  </si>
  <si>
    <t>Allow for providing and maintain adequate provisions to reduce the amount of vibration, dust, pollution and noise from the site and shall be the contractor's responsibility for any complaints, damages or claims in connection with the works. The contractor shall maintain noise and vibration levels acceptable to the environmental and other authorities and shall maintain a monitoring procedures acceptable to the Consultant including necessary changes to the method of working time to time to be within the acceptable noise and vibration level.</t>
  </si>
  <si>
    <t>Item</t>
  </si>
  <si>
    <t>Allow for all items shall include for insurance of work, Machinery &amp; Equipment, Plant, Materials, third party person &amp; property and Employer's personnel &amp; property at site as per the Contract.</t>
  </si>
  <si>
    <t>Rate Only</t>
  </si>
  <si>
    <r>
      <t xml:space="preserve">Allow for all items shall include for </t>
    </r>
    <r>
      <rPr>
        <b/>
        <sz val="11"/>
        <rFont val="Times New Roman"/>
        <family val="1"/>
      </rPr>
      <t xml:space="preserve">workers compensation </t>
    </r>
    <r>
      <rPr>
        <sz val="11"/>
        <rFont val="Times New Roman"/>
        <family val="1"/>
      </rPr>
      <t>insurance against accidents and injury to contractor's personnel as per the Contract.</t>
    </r>
  </si>
  <si>
    <t>Contractor's Facilities</t>
  </si>
  <si>
    <t>Allow for all items shall include for setting out of works in accordance with drawing and other written information given by the Architect.</t>
  </si>
  <si>
    <t>Quality, Standards and Progress</t>
  </si>
  <si>
    <t>Allow for all items shall include for providing all necessary safety measures adheraing to the safety Standed specified by the Port Authority. (helmets,Shoes,dust mask,gloves goggles etc.) to workmen at site conforming to the latest industrial safety regulation and as directed by the Architect.</t>
  </si>
  <si>
    <t>Deep cleaning post completion</t>
  </si>
  <si>
    <t>Electricity and water to be supplied by client only for the construction work</t>
  </si>
  <si>
    <t>by client</t>
  </si>
  <si>
    <t xml:space="preserve">Allow for  Temporary material such as wire light fittings plug base,horses etc.
</t>
  </si>
  <si>
    <t>TOTAL OF SECTION 01 - CARRIED TO GRAND SUMMARY</t>
  </si>
  <si>
    <t>The Tenderer are requested to refer Bills of Quantities, General Notes, Pricing Preambles, Drawings, Specifications, Conditions of Contract and other relevant documents prior to pricing of this section of work.</t>
  </si>
  <si>
    <t>The Tenderer is advised to visit the site and inspect the type and extent of demolition work to be carried out  prior to pricing these items. It is the Tenderer's responsibility to do all demolishing, dismantling and removing etc., with minimum damage to any existing work that is to remain.</t>
  </si>
  <si>
    <t>Rates for demolishing shall include for carrying out all work with equipment suitable to the nature of this work with out any damage to the existing structure  and neighboring structures . And demolishing work to avoid damages to workers, outsiders, existing  services, fittings and equipment. existing structure, adjoining properties, public services and to minimize dust, noise and disturbances to others etc.,</t>
  </si>
  <si>
    <r>
      <t xml:space="preserve">The Contractor shall not carry out any demolition work without reconfirmation even though the such items have already been included in the Bill of Quantities and or demolition to demarcated at the location by the </t>
    </r>
    <r>
      <rPr>
        <sz val="12"/>
        <rFont val="Times New Roman"/>
        <family val="1"/>
      </rPr>
      <t>Contractor and approval to be obtained prior to commencement of such demolition work.</t>
    </r>
  </si>
  <si>
    <t>Allow provisions to protect from dust and sound according to the regulation  to the neighboring residence and without disturbing other offices in and around the premises.</t>
  </si>
  <si>
    <t>Rate to include for disposal of debris away from site as directed .</t>
  </si>
  <si>
    <t>All reusable materials should be to hand over to client with a check list , or allowed to taken by the Contractor with prior approval from The Client.</t>
  </si>
  <si>
    <t>If any other demolition work noticed in contractors site visit  it should be inform to architect and rate of that items should be included to BOQ demolition items</t>
  </si>
  <si>
    <t>Disconnecting and  sealing existing services such as electrical ,plumbing, drainage, telephone, data cables etc. and cover the air terminals carefully and as per the architects instruction.(Should give a list to the client and a rebate for removed all existing materials )</t>
  </si>
  <si>
    <r>
      <t>Removing existing  Floor finish (carpet) without damaging to existing structure up to existing slab level  and cart away debris and  reusable materials should be hand over to relevant parties as per the architects instruction</t>
    </r>
    <r>
      <rPr>
        <b/>
        <sz val="11"/>
        <rFont val="Times New Roman"/>
        <family val="1"/>
      </rPr>
      <t>.</t>
    </r>
  </si>
  <si>
    <r>
      <t>m</t>
    </r>
    <r>
      <rPr>
        <vertAlign val="superscript"/>
        <sz val="11"/>
        <rFont val="Arial Narrow"/>
        <family val="2"/>
      </rPr>
      <t>2</t>
    </r>
  </si>
  <si>
    <t>Removing carefully existing steel partitions with doors ,windows and all fixing accessories  and cart away debris , reusable materials should be hand over to relevant parties as per the architects instruction.. (The reusable doors should be removed carefully and keep in safe place to re use)</t>
  </si>
  <si>
    <t>TOTAL OF SECTION 02 - CARRIED TO GRAND SUMMARY</t>
  </si>
  <si>
    <t xml:space="preserve">SECTION 03- DOORS AND WINDOWS </t>
  </si>
  <si>
    <t>ALUMINIUM DOOR AND WINDOWS</t>
  </si>
  <si>
    <t>Tenderer are requested to refer Bill of Quantities, General Notes, Pricing Preambles, Drawings, Specifications, Conditions of contract, Tendering data, Contract data and other relevant documents prior to pricing of this section of work.</t>
  </si>
  <si>
    <t>All doors,windows and carpentry work should be complete in accordance with the architect's detail drawings,specification etc with  high quality finish</t>
  </si>
  <si>
    <t>All fixing accessories and ironmongery should be high quality.</t>
  </si>
  <si>
    <t>All aluminium frames &amp; aluminium works should be powder coated</t>
  </si>
  <si>
    <t>Rate shall include necessary fixing accessories and ironmongery as specified in the drawings and schedule</t>
  </si>
  <si>
    <t>Rate shall include for painting of doors and windows as per architect's instruction</t>
  </si>
  <si>
    <t>DOORS</t>
  </si>
  <si>
    <r>
      <t xml:space="preserve"> Supply and Installation </t>
    </r>
    <r>
      <rPr>
        <b/>
        <sz val="12"/>
        <rFont val="Times New Roman"/>
        <family val="1"/>
      </rPr>
      <t>D1</t>
    </r>
    <r>
      <rPr>
        <sz val="12"/>
        <rFont val="Times New Roman"/>
        <family val="1"/>
      </rPr>
      <t xml:space="preserve"> – 1360 X  2100 mm  approved type powder coated alumium framed double sashed door with 5mm thk  glass at top and bottom  with 100x20mm powder coated aluminum box bar frame  </t>
    </r>
    <r>
      <rPr>
        <sz val="12"/>
        <color indexed="8"/>
        <rFont val="Times New Roman"/>
        <family val="1"/>
      </rPr>
      <t>Including all necessary ironmongery</t>
    </r>
    <r>
      <rPr>
        <sz val="12"/>
        <rFont val="Times New Roman"/>
        <family val="1"/>
      </rPr>
      <t xml:space="preserve">  as per the architects instruction , Finishes need to be approved by architect. Rate shall include for sand blast sticker for one side.</t>
    </r>
  </si>
  <si>
    <t>Nr</t>
  </si>
  <si>
    <t>TOTAL OF SECTION 03 - CARRIED TO GRAND SUMMARY</t>
  </si>
  <si>
    <t>SECTION 04 -  PARTTION WORK</t>
  </si>
  <si>
    <t>Tenderers are requested to refer Bill of Quantities, General Notes, Pricing Preambles, Drawings, Specifications, Conditions of contract, Tendering data, Contract data and other relevant documents prior to pricing of this section of work.</t>
  </si>
  <si>
    <t>Rate for all Steel work  shall include for Cutting,welding ,jointing and fixing cleats or Base plates.</t>
  </si>
  <si>
    <t>Rate for all Steel work  shall include for Base plates,rag bolts ,cleats , Haunches and other fixing and connecting arrangements.</t>
  </si>
  <si>
    <t>Rate for all Steel work  shall include for all sag rods ,wind bracing or other bracings and tie rods.</t>
  </si>
  <si>
    <t>Before fixing to the Structure All steel members to be approved by the engineer .</t>
  </si>
  <si>
    <t>Rate for all items shall include for Apply of Two coats of anti corrosive paint and two coats of Enamel paint</t>
  </si>
  <si>
    <t>Colour and Quality of  Enamel paint Should be approved by the Architect.</t>
  </si>
  <si>
    <t>Partitions</t>
  </si>
  <si>
    <t>Supply and fixing of  100mm thk double side marine plywood partition with internal box bar frame work  as per the detail drawing and architect instruction. Rate shall include for necessary fixing detail and paint with master pallet paint</t>
  </si>
  <si>
    <t>m2</t>
  </si>
  <si>
    <t xml:space="preserve">Supplying and fixing of 3mm PVC board partition with GI frame work </t>
  </si>
  <si>
    <t>TOTAL SECTION 04 CARRIED TO GRAND SUMMARY</t>
  </si>
  <si>
    <t>SECTION 05 -FLOOR , WALL AND CEILING FINISHES</t>
  </si>
  <si>
    <t>FLOOR FINISHES</t>
  </si>
  <si>
    <t>Before laying of All tiles color and quality of tiles, grout and adhesive should be approved by the Architect.</t>
  </si>
  <si>
    <t>Rate shall include for prepare and leveling of bedding surface, cutting and fixing of tiles on  tile bed.</t>
  </si>
  <si>
    <t>Rate shall include for tile bed and approved quality grout ,adhesive etc.</t>
  </si>
  <si>
    <t>Cement Floor Finish should be approved by the Architect.</t>
  </si>
  <si>
    <t xml:space="preserve">Reveal will not be measured separately </t>
  </si>
  <si>
    <r>
      <t xml:space="preserve">Supply &amp; Laying  of Sheet vinyl flooring- Ash colour </t>
    </r>
    <r>
      <rPr>
        <sz val="11"/>
        <color indexed="8"/>
        <rFont val="Times New Roman"/>
        <family val="1"/>
      </rPr>
      <t xml:space="preserve"> on existing  floor with  side edging as per the architects instruction and detail drawings</t>
    </r>
  </si>
  <si>
    <r>
      <t>m</t>
    </r>
    <r>
      <rPr>
        <sz val="6.5"/>
        <rFont val="Times New Roman"/>
        <family val="1"/>
      </rPr>
      <t>2</t>
    </r>
  </si>
  <si>
    <t xml:space="preserve"> 50mm height Skirting as per the architects instruction and detail drawings</t>
  </si>
  <si>
    <t>*</t>
  </si>
  <si>
    <t>Vinyle</t>
  </si>
  <si>
    <t>m</t>
  </si>
  <si>
    <t>WALL FINISHES </t>
  </si>
  <si>
    <t>PAINTING</t>
  </si>
  <si>
    <t>Before Painting of wall  paint  color and quality         ( Dulux or Equivalent ) approved by the Architect.</t>
  </si>
  <si>
    <t>Rates shall include for preparation of surfaces, cleaning down, smoothing, knotting, stopping etc.,</t>
  </si>
  <si>
    <t>Rates shall include for protection of floors, fittings and cleaning upon completion.</t>
  </si>
  <si>
    <r>
      <t xml:space="preserve">Prepare and apply 2 coats of </t>
    </r>
    <r>
      <rPr>
        <sz val="11"/>
        <rFont val="Times New Roman"/>
        <family val="1"/>
      </rPr>
      <t xml:space="preserve">master pallet </t>
    </r>
    <r>
      <rPr>
        <sz val="11"/>
        <color indexed="8"/>
        <rFont val="Times New Roman"/>
        <family val="1"/>
      </rPr>
      <t xml:space="preserve">emulsion  paint on </t>
    </r>
    <r>
      <rPr>
        <b/>
        <sz val="11"/>
        <color indexed="8"/>
        <rFont val="Times New Roman"/>
        <family val="1"/>
      </rPr>
      <t>Internal Walls</t>
    </r>
    <r>
      <rPr>
        <sz val="11"/>
        <color indexed="8"/>
        <rFont val="Times New Roman"/>
        <family val="1"/>
      </rPr>
      <t>. Rate shall include for apply two coats of wall putty and one coats of wall filler and two coats of master pallet emulsion paint in approved color internally as per manufacturer's instructions, specifications and approval by the Consultant.</t>
    </r>
  </si>
  <si>
    <t>CEILING  FINISHES </t>
  </si>
  <si>
    <r>
      <t>Prepare and apply 2 coats of</t>
    </r>
    <r>
      <rPr>
        <sz val="11"/>
        <rFont val="Times New Roman"/>
        <family val="1"/>
      </rPr>
      <t xml:space="preserve"> master pallet</t>
    </r>
    <r>
      <rPr>
        <sz val="11"/>
        <color indexed="8"/>
        <rFont val="Times New Roman"/>
        <family val="1"/>
      </rPr>
      <t xml:space="preserve"> emulsion  paint on existing ceiling internally </t>
    </r>
    <r>
      <rPr>
        <sz val="11"/>
        <color indexed="8"/>
        <rFont val="Times New Roman"/>
        <family val="1"/>
      </rPr>
      <t>. Rate shall include for apply two coats of wall putty and one coats of filler and two coats of master pallet emulsion paint in approved color internally as per manufacturer's instructions, specifications and approval by the Consultant.</t>
    </r>
  </si>
  <si>
    <t>Allow for Rectification of existing ceiling (Approximately 25% of existing ceiling)</t>
  </si>
  <si>
    <t>GRAPHIC</t>
  </si>
  <si>
    <t>Supplying and  pasting of branding stickers on top of the water proofing soild PVC board partition this to be complete with proper edging/framing  all around to have neat finish as per the architects instruction and detail drawings.</t>
  </si>
  <si>
    <t>Supplying and pasting of High quality Digital printing,laminating Graphic sticker with pasting on top of water proofing backing board (,backing board  will be measured separately) and fixing to brick wall or partition wall  as per the detail drawing and architects instruction. Rate shall include for editing cost of sticker (Printing material -MC JET)</t>
  </si>
  <si>
    <t>Graphic (1925 x 3500 mm)</t>
  </si>
  <si>
    <t>Nos</t>
  </si>
  <si>
    <t>Graphic (4505 x 3500 mm)</t>
  </si>
  <si>
    <t>Graphic (4515 x 3500 mm )</t>
  </si>
  <si>
    <t>Graphic (4520 x 3500 mm )</t>
  </si>
  <si>
    <t>Graphic (4635 x 3500 mm )</t>
  </si>
  <si>
    <t>Supplying and fixing of  water proofing solid PVC  board partition fixed to the wall  for pasting the  branding sticker as per the architects instruction and detail drawings</t>
  </si>
  <si>
    <t>TOTAL SECTION 05 CARRIED TO GRAND SUMMARY</t>
  </si>
  <si>
    <t>SECTION 06 – MISSELENOUS WORK</t>
  </si>
  <si>
    <t>Allow for Removing and re arrange the shelving at existing file storage areas  as per the instruction s</t>
  </si>
  <si>
    <t xml:space="preserve">Allow for 2nos of AC unit  with necessary piping work </t>
  </si>
  <si>
    <t>Allow for removing existing steel box , cover server room partition with metal sheet match with existing finish  and repair ceiling  as per the architects instructions</t>
  </si>
  <si>
    <t>TOTAL SECTION 06 CARRIED TO GRAND SUMMARY</t>
  </si>
  <si>
    <t>New Price SUB TOTAL(01a)</t>
  </si>
  <si>
    <t xml:space="preserve">S VAT </t>
  </si>
  <si>
    <t>TOTAL CARRIED TO FORM OF BID</t>
  </si>
</sst>
</file>

<file path=xl/styles.xml><?xml version="1.0" encoding="utf-8"?>
<styleSheet xmlns="http://schemas.openxmlformats.org/spreadsheetml/2006/main">
  <numFmts count="10">
    <numFmt numFmtId="164" formatCode="GENERAL"/>
    <numFmt numFmtId="165" formatCode="#,##0.00\ ;&quot; (&quot;#,##0.00\);&quot; -&quot;#\ ;@\ "/>
    <numFmt numFmtId="166" formatCode="0.0"/>
    <numFmt numFmtId="167" formatCode="0.00"/>
    <numFmt numFmtId="168" formatCode="_(* #,##0.00_);_(* \(#,##0.00\);_(* \-??_);_(@_)"/>
    <numFmt numFmtId="169" formatCode="0%"/>
    <numFmt numFmtId="170" formatCode="#,##0.00"/>
    <numFmt numFmtId="171" formatCode="_(* #,##0_);_(* \(#,##0\);_(* \-??_);_(@_)"/>
    <numFmt numFmtId="172" formatCode="#,##0.00\ ;\(#,##0.00\)"/>
    <numFmt numFmtId="173" formatCode="0.00%"/>
  </numFmts>
  <fonts count="30">
    <font>
      <sz val="10"/>
      <name val="Arial"/>
      <family val="2"/>
    </font>
    <font>
      <sz val="10"/>
      <color indexed="8"/>
      <name val="Arial"/>
      <family val="2"/>
    </font>
    <font>
      <sz val="12"/>
      <name val="Arial"/>
      <family val="2"/>
    </font>
    <font>
      <sz val="11"/>
      <color indexed="8"/>
      <name val="Calibri"/>
      <family val="2"/>
    </font>
    <font>
      <b/>
      <sz val="10"/>
      <name val="Times New Roman"/>
      <family val="1"/>
    </font>
    <font>
      <sz val="11"/>
      <name val="Times New Roman"/>
      <family val="1"/>
    </font>
    <font>
      <sz val="11"/>
      <name val="Arial Narrow"/>
      <family val="2"/>
    </font>
    <font>
      <sz val="10"/>
      <color indexed="8"/>
      <name val="Times New Roman"/>
      <family val="1"/>
    </font>
    <font>
      <b/>
      <sz val="10"/>
      <color indexed="8"/>
      <name val="Times New Roman"/>
      <family val="1"/>
    </font>
    <font>
      <sz val="10"/>
      <color indexed="8"/>
      <name val="Courier New"/>
      <family val="3"/>
    </font>
    <font>
      <sz val="8"/>
      <color indexed="8"/>
      <name val="Times New Roman"/>
      <family val="1"/>
    </font>
    <font>
      <b/>
      <sz val="14"/>
      <name val="Times New Roman"/>
      <family val="1"/>
    </font>
    <font>
      <b/>
      <u val="single"/>
      <sz val="14"/>
      <name val="Times New Roman"/>
      <family val="1"/>
    </font>
    <font>
      <b/>
      <sz val="11"/>
      <name val="Times New Roman"/>
      <family val="1"/>
    </font>
    <font>
      <b/>
      <u val="single"/>
      <sz val="11"/>
      <name val="Times New Roman"/>
      <family val="1"/>
    </font>
    <font>
      <b/>
      <sz val="11"/>
      <color indexed="8"/>
      <name val="Times New Roman"/>
      <family val="1"/>
    </font>
    <font>
      <sz val="11"/>
      <color indexed="8"/>
      <name val="Times New Roman"/>
      <family val="1"/>
    </font>
    <font>
      <sz val="9"/>
      <color indexed="8"/>
      <name val="Times New Roman"/>
      <family val="1"/>
    </font>
    <font>
      <b/>
      <sz val="16"/>
      <name val="Times New Roman"/>
      <family val="1"/>
    </font>
    <font>
      <b/>
      <u val="single"/>
      <sz val="12"/>
      <name val="Times New Roman"/>
      <family val="1"/>
    </font>
    <font>
      <b/>
      <sz val="12"/>
      <name val="Times New Roman"/>
      <family val="1"/>
    </font>
    <font>
      <u val="single"/>
      <sz val="12"/>
      <name val="Times New Roman"/>
      <family val="1"/>
    </font>
    <font>
      <sz val="12"/>
      <name val="Times New Roman"/>
      <family val="1"/>
    </font>
    <font>
      <sz val="9"/>
      <name val="Times New Roman"/>
      <family val="1"/>
    </font>
    <font>
      <sz val="10"/>
      <name val="Times New Roman"/>
      <family val="1"/>
    </font>
    <font>
      <sz val="12"/>
      <color indexed="8"/>
      <name val="Times New Roman"/>
      <family val="1"/>
    </font>
    <font>
      <vertAlign val="superscript"/>
      <sz val="11"/>
      <name val="Arial Narrow"/>
      <family val="2"/>
    </font>
    <font>
      <u val="single"/>
      <sz val="11"/>
      <name val="Times New Roman"/>
      <family val="1"/>
    </font>
    <font>
      <vertAlign val="subscript"/>
      <sz val="16"/>
      <name val="Times New Roman"/>
      <family val="1"/>
    </font>
    <font>
      <sz val="6.5"/>
      <name val="Times New Roman"/>
      <family val="1"/>
    </font>
  </fonts>
  <fills count="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s>
  <borders count="9">
    <border>
      <left/>
      <right/>
      <top/>
      <bottom/>
      <diagonal/>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3"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5" fontId="1" fillId="0" borderId="0" applyBorder="0" applyProtection="0">
      <alignment/>
    </xf>
    <xf numFmtId="164" fontId="0" fillId="0" borderId="0">
      <alignment/>
      <protection/>
    </xf>
    <xf numFmtId="164" fontId="1" fillId="0" borderId="0">
      <alignment/>
      <protection/>
    </xf>
    <xf numFmtId="164" fontId="2" fillId="0" borderId="0">
      <alignment/>
      <protection/>
    </xf>
    <xf numFmtId="164" fontId="3" fillId="0" borderId="0" applyNumberFormat="0" applyBorder="0" applyProtection="0">
      <alignment/>
    </xf>
    <xf numFmtId="164" fontId="3" fillId="0" borderId="0">
      <alignment/>
      <protection/>
    </xf>
    <xf numFmtId="164" fontId="7" fillId="0" borderId="0">
      <alignment/>
      <protection/>
    </xf>
  </cellStyleXfs>
  <cellXfs count="180">
    <xf numFmtId="164" fontId="0" fillId="0" borderId="0" xfId="0" applyAlignment="1">
      <alignment/>
    </xf>
    <xf numFmtId="166" fontId="4" fillId="2" borderId="0" xfId="25" applyNumberFormat="1" applyFont="1" applyFill="1" applyBorder="1" applyAlignment="1">
      <alignment horizontal="center" vertical="top"/>
      <protection/>
    </xf>
    <xf numFmtId="164" fontId="5" fillId="2" borderId="0" xfId="25" applyFont="1" applyFill="1" applyBorder="1" applyAlignment="1">
      <alignment vertical="top" wrapText="1"/>
      <protection/>
    </xf>
    <xf numFmtId="164" fontId="6" fillId="0" borderId="0" xfId="25" applyFont="1" applyFill="1" applyBorder="1" applyAlignment="1">
      <alignment vertical="top"/>
      <protection/>
    </xf>
    <xf numFmtId="164" fontId="3" fillId="0" borderId="0" xfId="25" applyFill="1" applyAlignment="1">
      <alignment vertical="top"/>
      <protection/>
    </xf>
    <xf numFmtId="164" fontId="3" fillId="0" borderId="0" xfId="25" applyAlignment="1">
      <alignment vertical="top"/>
      <protection/>
    </xf>
    <xf numFmtId="166" fontId="7" fillId="2" borderId="0" xfId="25" applyNumberFormat="1" applyFont="1" applyFill="1" applyBorder="1" applyAlignment="1">
      <alignment horizontal="center" vertical="top"/>
      <protection/>
    </xf>
    <xf numFmtId="164" fontId="8" fillId="2" borderId="0" xfId="25" applyFont="1" applyFill="1" applyBorder="1" applyAlignment="1">
      <alignment vertical="top" wrapText="1"/>
      <protection/>
    </xf>
    <xf numFmtId="164" fontId="7" fillId="2" borderId="0" xfId="25" applyFont="1" applyFill="1" applyBorder="1" applyAlignment="1">
      <alignment vertical="top" wrapText="1"/>
      <protection/>
    </xf>
    <xf numFmtId="164" fontId="9" fillId="2" borderId="0" xfId="25" applyFont="1" applyFill="1" applyBorder="1" applyAlignment="1">
      <alignment vertical="top" wrapText="1"/>
      <protection/>
    </xf>
    <xf numFmtId="166" fontId="10" fillId="2" borderId="0" xfId="25" applyNumberFormat="1" applyFont="1" applyFill="1" applyBorder="1" applyAlignment="1">
      <alignment horizontal="center" vertical="top" wrapText="1"/>
      <protection/>
    </xf>
    <xf numFmtId="164" fontId="10" fillId="2" borderId="0" xfId="25" applyFont="1" applyFill="1" applyBorder="1" applyAlignment="1">
      <alignment horizontal="justify" vertical="top" wrapText="1"/>
      <protection/>
    </xf>
    <xf numFmtId="166" fontId="11" fillId="2" borderId="0" xfId="25" applyNumberFormat="1" applyFont="1" applyFill="1" applyBorder="1" applyAlignment="1">
      <alignment horizontal="center" vertical="top" wrapText="1"/>
      <protection/>
    </xf>
    <xf numFmtId="164" fontId="12" fillId="2" borderId="0" xfId="25" applyFont="1" applyFill="1" applyBorder="1" applyAlignment="1">
      <alignment horizontal="center" vertical="top" wrapText="1"/>
      <protection/>
    </xf>
    <xf numFmtId="166" fontId="12" fillId="3" borderId="1" xfId="25" applyNumberFormat="1" applyFont="1" applyFill="1" applyBorder="1" applyAlignment="1">
      <alignment horizontal="center" vertical="top" wrapText="1"/>
      <protection/>
    </xf>
    <xf numFmtId="166" fontId="12" fillId="0" borderId="0" xfId="25" applyNumberFormat="1" applyFont="1" applyFill="1" applyBorder="1" applyAlignment="1">
      <alignment horizontal="center" vertical="top" wrapText="1"/>
      <protection/>
    </xf>
    <xf numFmtId="164" fontId="0" fillId="0" borderId="0" xfId="0" applyFill="1" applyAlignment="1">
      <alignment/>
    </xf>
    <xf numFmtId="167" fontId="5" fillId="0" borderId="0" xfId="0" applyNumberFormat="1" applyFont="1" applyFill="1" applyBorder="1" applyAlignment="1">
      <alignment horizontal="center" vertical="top"/>
    </xf>
    <xf numFmtId="164" fontId="13" fillId="0" borderId="0" xfId="25" applyFont="1" applyFill="1" applyBorder="1" applyAlignment="1">
      <alignment horizontal="left" vertical="top" wrapText="1"/>
      <protection/>
    </xf>
    <xf numFmtId="164" fontId="6" fillId="0" borderId="0" xfId="25" applyFont="1" applyFill="1" applyAlignment="1">
      <alignment vertical="top"/>
      <protection/>
    </xf>
    <xf numFmtId="166" fontId="13" fillId="0" borderId="0" xfId="25" applyNumberFormat="1" applyFont="1" applyFill="1" applyBorder="1" applyAlignment="1">
      <alignment horizontal="center" vertical="top"/>
      <protection/>
    </xf>
    <xf numFmtId="164" fontId="14" fillId="4" borderId="2" xfId="21" applyFont="1" applyFill="1" applyBorder="1" applyAlignment="1">
      <alignment horizontal="center" vertical="top"/>
      <protection/>
    </xf>
    <xf numFmtId="164" fontId="13" fillId="0" borderId="3" xfId="25" applyFont="1" applyFill="1" applyBorder="1" applyAlignment="1">
      <alignment horizontal="left" vertical="top"/>
      <protection/>
    </xf>
    <xf numFmtId="168" fontId="5" fillId="2" borderId="2" xfId="0" applyNumberFormat="1" applyFont="1" applyFill="1" applyBorder="1" applyAlignment="1">
      <alignment vertical="top"/>
    </xf>
    <xf numFmtId="164" fontId="13" fillId="0" borderId="3" xfId="25" applyFont="1" applyFill="1" applyBorder="1" applyAlignment="1">
      <alignment horizontal="left" vertical="top" wrapText="1"/>
      <protection/>
    </xf>
    <xf numFmtId="168" fontId="13" fillId="2" borderId="2" xfId="0" applyNumberFormat="1" applyFont="1" applyFill="1" applyBorder="1" applyAlignment="1">
      <alignment vertical="top"/>
    </xf>
    <xf numFmtId="164" fontId="13" fillId="4" borderId="3" xfId="21" applyFont="1" applyFill="1" applyBorder="1" applyAlignment="1">
      <alignment horizontal="left" vertical="top"/>
      <protection/>
    </xf>
    <xf numFmtId="168" fontId="13" fillId="4" borderId="2" xfId="0" applyNumberFormat="1" applyFont="1" applyFill="1" applyBorder="1" applyAlignment="1">
      <alignment vertical="top"/>
    </xf>
    <xf numFmtId="164" fontId="5" fillId="0" borderId="0" xfId="25" applyFont="1" applyFill="1" applyBorder="1" applyAlignment="1">
      <alignment horizontal="left" vertical="top"/>
      <protection/>
    </xf>
    <xf numFmtId="168" fontId="5" fillId="0" borderId="0" xfId="25" applyNumberFormat="1" applyFont="1" applyFill="1" applyBorder="1" applyAlignment="1">
      <alignment horizontal="left" vertical="top"/>
      <protection/>
    </xf>
    <xf numFmtId="164" fontId="5" fillId="0" borderId="0" xfId="25" applyFont="1" applyFill="1" applyAlignment="1">
      <alignment horizontal="left" vertical="top"/>
      <protection/>
    </xf>
    <xf numFmtId="164" fontId="5" fillId="0" borderId="0" xfId="25" applyFont="1" applyAlignment="1">
      <alignment horizontal="left" vertical="top"/>
      <protection/>
    </xf>
    <xf numFmtId="164" fontId="13" fillId="0" borderId="3" xfId="21" applyFont="1" applyFill="1" applyBorder="1" applyAlignment="1">
      <alignment horizontal="left" vertical="top"/>
      <protection/>
    </xf>
    <xf numFmtId="164" fontId="13" fillId="5" borderId="3" xfId="21" applyFont="1" applyFill="1" applyBorder="1" applyAlignment="1">
      <alignment horizontal="left" vertical="top"/>
      <protection/>
    </xf>
    <xf numFmtId="168" fontId="13" fillId="5" borderId="2" xfId="0" applyNumberFormat="1" applyFont="1" applyFill="1" applyBorder="1" applyAlignment="1">
      <alignment vertical="top"/>
    </xf>
    <xf numFmtId="168" fontId="5" fillId="2" borderId="2" xfId="19" applyNumberFormat="1" applyFont="1" applyFill="1" applyBorder="1" applyAlignment="1" applyProtection="1">
      <alignment vertical="top"/>
      <protection/>
    </xf>
    <xf numFmtId="164" fontId="13" fillId="5" borderId="2" xfId="25" applyFont="1" applyFill="1" applyBorder="1" applyAlignment="1">
      <alignment horizontal="left" vertical="top" wrapText="1"/>
      <protection/>
    </xf>
    <xf numFmtId="170" fontId="15" fillId="5" borderId="2" xfId="25" applyNumberFormat="1" applyFont="1" applyFill="1" applyBorder="1" applyAlignment="1">
      <alignment horizontal="right" vertical="top" shrinkToFit="1"/>
      <protection/>
    </xf>
    <xf numFmtId="167" fontId="5" fillId="2" borderId="0" xfId="25" applyNumberFormat="1" applyFont="1" applyFill="1" applyBorder="1" applyAlignment="1">
      <alignment horizontal="center" vertical="top"/>
      <protection/>
    </xf>
    <xf numFmtId="171" fontId="16" fillId="2" borderId="0" xfId="15" applyNumberFormat="1" applyFont="1" applyFill="1" applyAlignment="1">
      <alignment vertical="top"/>
      <protection/>
    </xf>
    <xf numFmtId="171" fontId="16" fillId="0" borderId="0" xfId="15" applyNumberFormat="1" applyFont="1" applyAlignment="1">
      <alignment horizontal="right" vertical="top"/>
      <protection/>
    </xf>
    <xf numFmtId="167" fontId="5" fillId="0" borderId="0" xfId="25" applyNumberFormat="1" applyFont="1" applyFill="1" applyBorder="1" applyAlignment="1">
      <alignment horizontal="center" vertical="top"/>
      <protection/>
    </xf>
    <xf numFmtId="167" fontId="17" fillId="2" borderId="0" xfId="25" applyNumberFormat="1" applyFont="1" applyFill="1" applyBorder="1" applyAlignment="1">
      <alignment horizontal="center" vertical="top"/>
      <protection/>
    </xf>
    <xf numFmtId="167" fontId="17" fillId="0" borderId="0" xfId="25" applyNumberFormat="1" applyFont="1" applyFill="1" applyBorder="1" applyAlignment="1">
      <alignment horizontal="center" vertical="top"/>
      <protection/>
    </xf>
    <xf numFmtId="167" fontId="10" fillId="2" borderId="0" xfId="25" applyNumberFormat="1" applyFont="1" applyFill="1" applyBorder="1" applyAlignment="1">
      <alignment horizontal="center" vertical="top" wrapText="1"/>
      <protection/>
    </xf>
    <xf numFmtId="167" fontId="10" fillId="0" borderId="0" xfId="25" applyNumberFormat="1" applyFont="1" applyFill="1" applyBorder="1" applyAlignment="1">
      <alignment horizontal="center" vertical="top" wrapText="1"/>
      <protection/>
    </xf>
    <xf numFmtId="167" fontId="12" fillId="2" borderId="0" xfId="25" applyNumberFormat="1" applyFont="1" applyFill="1" applyBorder="1" applyAlignment="1">
      <alignment horizontal="center" vertical="top" wrapText="1"/>
      <protection/>
    </xf>
    <xf numFmtId="167" fontId="12" fillId="0" borderId="0" xfId="25" applyNumberFormat="1" applyFont="1" applyFill="1" applyBorder="1" applyAlignment="1">
      <alignment horizontal="center" vertical="top" wrapText="1"/>
      <protection/>
    </xf>
    <xf numFmtId="166" fontId="18" fillId="0" borderId="4" xfId="25" applyNumberFormat="1" applyFont="1" applyFill="1" applyBorder="1" applyAlignment="1">
      <alignment horizontal="center" vertical="top"/>
      <protection/>
    </xf>
    <xf numFmtId="164" fontId="18" fillId="0" borderId="4" xfId="25" applyFont="1" applyFill="1" applyBorder="1" applyAlignment="1">
      <alignment vertical="top"/>
      <protection/>
    </xf>
    <xf numFmtId="167" fontId="18" fillId="0" borderId="4" xfId="25" applyNumberFormat="1" applyFont="1" applyFill="1" applyBorder="1" applyAlignment="1">
      <alignment horizontal="center" vertical="top"/>
      <protection/>
    </xf>
    <xf numFmtId="167" fontId="18" fillId="0" borderId="4" xfId="25" applyNumberFormat="1" applyFont="1" applyFill="1" applyBorder="1" applyAlignment="1">
      <alignment vertical="top" wrapText="1"/>
      <protection/>
    </xf>
    <xf numFmtId="166" fontId="4" fillId="6" borderId="2" xfId="25" applyNumberFormat="1" applyFont="1" applyFill="1" applyBorder="1" applyAlignment="1">
      <alignment horizontal="center" vertical="top" wrapText="1"/>
      <protection/>
    </xf>
    <xf numFmtId="164" fontId="13" fillId="6" borderId="2" xfId="25" applyFont="1" applyFill="1" applyBorder="1" applyAlignment="1">
      <alignment horizontal="center" vertical="top" wrapText="1"/>
      <protection/>
    </xf>
    <xf numFmtId="167" fontId="13" fillId="6" borderId="2" xfId="25" applyNumberFormat="1" applyFont="1" applyFill="1" applyBorder="1" applyAlignment="1">
      <alignment horizontal="center" vertical="top"/>
      <protection/>
    </xf>
    <xf numFmtId="167" fontId="15" fillId="6" borderId="2" xfId="15" applyNumberFormat="1" applyFont="1" applyFill="1" applyBorder="1" applyAlignment="1">
      <alignment horizontal="center" vertical="top"/>
      <protection/>
    </xf>
    <xf numFmtId="168" fontId="15" fillId="6" borderId="2" xfId="15" applyFont="1" applyFill="1" applyBorder="1" applyAlignment="1">
      <alignment horizontal="center" vertical="top"/>
      <protection/>
    </xf>
    <xf numFmtId="164" fontId="5" fillId="0" borderId="0" xfId="25" applyFont="1" applyFill="1" applyBorder="1" applyAlignment="1">
      <alignment vertical="top"/>
      <protection/>
    </xf>
    <xf numFmtId="166" fontId="4" fillId="0" borderId="2" xfId="25" applyNumberFormat="1" applyFont="1" applyFill="1" applyBorder="1" applyAlignment="1">
      <alignment horizontal="center" vertical="top"/>
      <protection/>
    </xf>
    <xf numFmtId="164" fontId="5" fillId="0" borderId="2" xfId="25" applyFont="1" applyFill="1" applyBorder="1" applyAlignment="1">
      <alignment vertical="top" wrapText="1"/>
      <protection/>
    </xf>
    <xf numFmtId="167" fontId="5" fillId="0" borderId="2" xfId="0" applyNumberFormat="1" applyFont="1" applyFill="1" applyBorder="1" applyAlignment="1">
      <alignment horizontal="center" vertical="top"/>
    </xf>
    <xf numFmtId="167" fontId="16" fillId="0" borderId="2" xfId="15" applyNumberFormat="1" applyFont="1" applyBorder="1" applyAlignment="1">
      <alignment vertical="top"/>
      <protection/>
    </xf>
    <xf numFmtId="171" fontId="16" fillId="2" borderId="2" xfId="15" applyNumberFormat="1" applyFont="1" applyFill="1" applyBorder="1" applyAlignment="1">
      <alignment vertical="top"/>
      <protection/>
    </xf>
    <xf numFmtId="171" fontId="16" fillId="0" borderId="2" xfId="15" applyNumberFormat="1" applyFont="1" applyBorder="1" applyAlignment="1">
      <alignment horizontal="right" vertical="top"/>
      <protection/>
    </xf>
    <xf numFmtId="164" fontId="19" fillId="0" borderId="2" xfId="25" applyFont="1" applyFill="1" applyBorder="1" applyAlignment="1">
      <alignment vertical="top" wrapText="1"/>
      <protection/>
    </xf>
    <xf numFmtId="167" fontId="16" fillId="0" borderId="2" xfId="25" applyNumberFormat="1" applyFont="1" applyFill="1" applyBorder="1" applyAlignment="1">
      <alignment horizontal="center" vertical="top"/>
      <protection/>
    </xf>
    <xf numFmtId="171" fontId="16" fillId="0" borderId="2" xfId="15" applyNumberFormat="1" applyFont="1" applyFill="1" applyBorder="1" applyAlignment="1">
      <alignment vertical="top"/>
      <protection/>
    </xf>
    <xf numFmtId="164" fontId="19" fillId="0" borderId="2" xfId="25" applyFont="1" applyFill="1" applyBorder="1" applyAlignment="1">
      <alignment horizontal="left" vertical="top" wrapText="1"/>
      <protection/>
    </xf>
    <xf numFmtId="164" fontId="12" fillId="0" borderId="2" xfId="25" applyFont="1" applyFill="1" applyBorder="1" applyAlignment="1">
      <alignment horizontal="left" vertical="top" wrapText="1"/>
      <protection/>
    </xf>
    <xf numFmtId="166" fontId="20" fillId="0" borderId="2" xfId="25" applyNumberFormat="1" applyFont="1" applyFill="1" applyBorder="1" applyAlignment="1">
      <alignment horizontal="center" vertical="top"/>
      <protection/>
    </xf>
    <xf numFmtId="164" fontId="21" fillId="0" borderId="2" xfId="25" applyFont="1" applyFill="1" applyBorder="1" applyAlignment="1">
      <alignment horizontal="left" vertical="top" wrapText="1"/>
      <protection/>
    </xf>
    <xf numFmtId="164" fontId="20" fillId="0" borderId="2" xfId="25" applyFont="1" applyFill="1" applyBorder="1" applyAlignment="1">
      <alignment horizontal="left" vertical="top" wrapText="1"/>
      <protection/>
    </xf>
    <xf numFmtId="164" fontId="20" fillId="5" borderId="2" xfId="25" applyFont="1" applyFill="1" applyBorder="1" applyAlignment="1">
      <alignment horizontal="left" vertical="top" wrapText="1"/>
      <protection/>
    </xf>
    <xf numFmtId="164" fontId="22" fillId="0" borderId="2" xfId="25" applyFont="1" applyFill="1" applyBorder="1" applyAlignment="1">
      <alignment horizontal="justify" vertical="top" wrapText="1"/>
      <protection/>
    </xf>
    <xf numFmtId="166" fontId="22" fillId="0" borderId="2" xfId="25" applyNumberFormat="1" applyFont="1" applyFill="1" applyBorder="1" applyAlignment="1">
      <alignment horizontal="center" vertical="top"/>
      <protection/>
    </xf>
    <xf numFmtId="170" fontId="20" fillId="0" borderId="3" xfId="0" applyNumberFormat="1" applyFont="1" applyFill="1" applyBorder="1" applyAlignment="1">
      <alignment horizontal="justify" vertical="center"/>
    </xf>
    <xf numFmtId="164" fontId="23" fillId="0" borderId="2" xfId="25" applyFont="1" applyFill="1" applyBorder="1" applyAlignment="1">
      <alignment horizontal="left" vertical="top" wrapText="1"/>
      <protection/>
    </xf>
    <xf numFmtId="164" fontId="22" fillId="0" borderId="2" xfId="25" applyFont="1" applyFill="1" applyBorder="1" applyAlignment="1">
      <alignment horizontal="left" vertical="top" wrapText="1"/>
      <protection/>
    </xf>
    <xf numFmtId="164" fontId="4" fillId="0" borderId="2" xfId="25" applyFont="1" applyFill="1" applyBorder="1" applyAlignment="1">
      <alignment vertical="top" wrapText="1"/>
      <protection/>
    </xf>
    <xf numFmtId="164" fontId="24" fillId="0" borderId="2" xfId="25" applyFont="1" applyFill="1" applyBorder="1" applyAlignment="1">
      <alignment vertical="top" wrapText="1"/>
      <protection/>
    </xf>
    <xf numFmtId="164" fontId="20" fillId="0" borderId="2" xfId="25" applyFont="1" applyFill="1" applyBorder="1" applyAlignment="1">
      <alignment horizontal="left" vertical="top"/>
      <protection/>
    </xf>
    <xf numFmtId="164" fontId="22" fillId="0" borderId="2" xfId="25" applyFont="1" applyFill="1" applyBorder="1" applyAlignment="1">
      <alignment horizontal="left" vertical="top"/>
      <protection/>
    </xf>
    <xf numFmtId="164" fontId="14" fillId="0" borderId="2" xfId="25" applyFont="1" applyFill="1" applyBorder="1" applyAlignment="1">
      <alignment vertical="top" wrapText="1"/>
      <protection/>
    </xf>
    <xf numFmtId="170" fontId="5" fillId="0" borderId="2" xfId="25" applyNumberFormat="1" applyFont="1" applyFill="1" applyBorder="1" applyAlignment="1">
      <alignment horizontal="center" vertical="top"/>
      <protection/>
    </xf>
    <xf numFmtId="164" fontId="14" fillId="0" borderId="2" xfId="25" applyFont="1" applyFill="1" applyBorder="1" applyAlignment="1">
      <alignment vertical="top"/>
      <protection/>
    </xf>
    <xf numFmtId="164" fontId="13" fillId="0" borderId="2" xfId="25" applyFont="1" applyFill="1" applyBorder="1" applyAlignment="1">
      <alignment vertical="top"/>
      <protection/>
    </xf>
    <xf numFmtId="164" fontId="13" fillId="0" borderId="2" xfId="25" applyFont="1" applyFill="1" applyBorder="1" applyAlignment="1">
      <alignment vertical="top" wrapText="1"/>
      <protection/>
    </xf>
    <xf numFmtId="164" fontId="13" fillId="0" borderId="2" xfId="21" applyFont="1" applyFill="1" applyBorder="1" applyAlignment="1">
      <alignment horizontal="left" vertical="top"/>
      <protection/>
    </xf>
    <xf numFmtId="166" fontId="13" fillId="0" borderId="2" xfId="25" applyNumberFormat="1" applyFont="1" applyFill="1" applyBorder="1" applyAlignment="1">
      <alignment horizontal="center" vertical="top"/>
      <protection/>
    </xf>
    <xf numFmtId="164" fontId="5" fillId="0" borderId="2" xfId="25" applyFont="1" applyFill="1" applyBorder="1" applyAlignment="1">
      <alignment horizontal="left" vertical="top" wrapText="1"/>
      <protection/>
    </xf>
    <xf numFmtId="166" fontId="4" fillId="4" borderId="2" xfId="25" applyNumberFormat="1" applyFont="1" applyFill="1" applyBorder="1" applyAlignment="1">
      <alignment horizontal="center" vertical="top"/>
      <protection/>
    </xf>
    <xf numFmtId="164" fontId="14" fillId="4" borderId="2" xfId="25" applyFont="1" applyFill="1" applyBorder="1" applyAlignment="1">
      <alignment horizontal="left" vertical="top" wrapText="1"/>
      <protection/>
    </xf>
    <xf numFmtId="167" fontId="5" fillId="4" borderId="2" xfId="25" applyNumberFormat="1" applyFont="1" applyFill="1" applyBorder="1" applyAlignment="1">
      <alignment horizontal="center" vertical="top"/>
      <protection/>
    </xf>
    <xf numFmtId="167" fontId="16" fillId="4" borderId="2" xfId="0" applyNumberFormat="1" applyFont="1" applyFill="1" applyBorder="1" applyAlignment="1">
      <alignment vertical="top"/>
    </xf>
    <xf numFmtId="168" fontId="16" fillId="4" borderId="2" xfId="15" applyNumberFormat="1" applyFont="1" applyFill="1" applyBorder="1" applyAlignment="1">
      <alignment horizontal="right" vertical="top"/>
      <protection/>
    </xf>
    <xf numFmtId="164" fontId="22" fillId="0" borderId="2" xfId="20" applyNumberFormat="1" applyFont="1" applyFill="1" applyBorder="1" applyAlignment="1" applyProtection="1">
      <alignment horizontal="justify" vertical="top" wrapText="1"/>
      <protection/>
    </xf>
    <xf numFmtId="168" fontId="16" fillId="0" borderId="2" xfId="15" applyNumberFormat="1" applyFont="1" applyFill="1" applyBorder="1" applyAlignment="1">
      <alignment vertical="top"/>
      <protection/>
    </xf>
    <xf numFmtId="168" fontId="16" fillId="0" borderId="2" xfId="15" applyNumberFormat="1" applyFont="1" applyBorder="1" applyAlignment="1">
      <alignment horizontal="right" vertical="top"/>
      <protection/>
    </xf>
    <xf numFmtId="164" fontId="5" fillId="0" borderId="2" xfId="23" applyFont="1" applyFill="1" applyBorder="1" applyAlignment="1" applyProtection="1">
      <alignment horizontal="justify" vertical="top" wrapText="1"/>
      <protection/>
    </xf>
    <xf numFmtId="167" fontId="16" fillId="0" borderId="2" xfId="15" applyNumberFormat="1" applyFont="1" applyFill="1" applyBorder="1" applyAlignment="1">
      <alignment vertical="top"/>
      <protection/>
    </xf>
    <xf numFmtId="168" fontId="5" fillId="0" borderId="5" xfId="15" applyNumberFormat="1" applyFont="1" applyFill="1" applyBorder="1" applyAlignment="1">
      <alignment vertical="top"/>
      <protection/>
    </xf>
    <xf numFmtId="168" fontId="16" fillId="0" borderId="2" xfId="15" applyNumberFormat="1" applyFont="1" applyFill="1" applyBorder="1" applyAlignment="1">
      <alignment horizontal="right" vertical="top"/>
      <protection/>
    </xf>
    <xf numFmtId="164" fontId="5" fillId="0" borderId="2" xfId="25" applyFont="1" applyFill="1" applyBorder="1" applyAlignment="1">
      <alignment horizontal="left" vertical="top"/>
      <protection/>
    </xf>
    <xf numFmtId="166" fontId="13" fillId="0" borderId="2" xfId="25" applyNumberFormat="1" applyFont="1" applyFill="1" applyBorder="1" applyAlignment="1">
      <alignment horizontal="center" vertical="top" wrapText="1"/>
      <protection/>
    </xf>
    <xf numFmtId="164" fontId="5" fillId="0" borderId="2" xfId="25" applyFont="1" applyFill="1" applyBorder="1" applyAlignment="1">
      <alignment horizontal="center" vertical="top" wrapText="1"/>
      <protection/>
    </xf>
    <xf numFmtId="164" fontId="13" fillId="0" borderId="2" xfId="25" applyFont="1" applyFill="1" applyBorder="1" applyAlignment="1">
      <alignment horizontal="left" vertical="top" wrapText="1"/>
      <protection/>
    </xf>
    <xf numFmtId="167" fontId="13" fillId="0" borderId="2" xfId="25" applyNumberFormat="1" applyFont="1" applyFill="1" applyBorder="1" applyAlignment="1">
      <alignment horizontal="center" vertical="top" wrapText="1"/>
      <protection/>
    </xf>
    <xf numFmtId="166" fontId="13" fillId="4" borderId="2" xfId="25" applyNumberFormat="1" applyFont="1" applyFill="1" applyBorder="1" applyAlignment="1">
      <alignment horizontal="center" vertical="top" wrapText="1"/>
      <protection/>
    </xf>
    <xf numFmtId="164" fontId="13" fillId="4" borderId="2" xfId="25" applyFont="1" applyFill="1" applyBorder="1" applyAlignment="1">
      <alignment horizontal="left" vertical="top"/>
      <protection/>
    </xf>
    <xf numFmtId="167" fontId="5" fillId="4" borderId="5" xfId="0" applyNumberFormat="1" applyFont="1" applyFill="1" applyBorder="1" applyAlignment="1">
      <alignment horizontal="center" vertical="top"/>
    </xf>
    <xf numFmtId="167" fontId="15" fillId="4" borderId="2" xfId="0" applyNumberFormat="1" applyFont="1" applyFill="1" applyBorder="1" applyAlignment="1">
      <alignment vertical="top"/>
    </xf>
    <xf numFmtId="168" fontId="16" fillId="4" borderId="2" xfId="0" applyNumberFormat="1" applyFont="1" applyFill="1" applyBorder="1" applyAlignment="1">
      <alignment vertical="top"/>
    </xf>
    <xf numFmtId="168" fontId="15" fillId="4" borderId="6" xfId="15" applyNumberFormat="1" applyFont="1" applyFill="1" applyBorder="1" applyAlignment="1">
      <alignment horizontal="right" vertical="top"/>
      <protection/>
    </xf>
    <xf numFmtId="167" fontId="16" fillId="0" borderId="4" xfId="15" applyNumberFormat="1" applyFont="1" applyBorder="1" applyAlignment="1">
      <alignment vertical="top"/>
      <protection/>
    </xf>
    <xf numFmtId="168" fontId="16" fillId="0" borderId="4" xfId="15" applyNumberFormat="1" applyFont="1" applyFill="1" applyBorder="1" applyAlignment="1">
      <alignment vertical="top"/>
      <protection/>
    </xf>
    <xf numFmtId="168" fontId="16" fillId="0" borderId="4" xfId="15" applyNumberFormat="1" applyFont="1" applyBorder="1" applyAlignment="1">
      <alignment horizontal="right" vertical="top"/>
      <protection/>
    </xf>
    <xf numFmtId="167" fontId="16" fillId="0" borderId="2" xfId="0" applyNumberFormat="1" applyFont="1" applyBorder="1" applyAlignment="1">
      <alignment vertical="top"/>
    </xf>
    <xf numFmtId="164" fontId="25" fillId="0" borderId="2" xfId="25" applyFont="1" applyFill="1" applyBorder="1" applyAlignment="1">
      <alignment horizontal="center" vertical="top" wrapText="1"/>
      <protection/>
    </xf>
    <xf numFmtId="164" fontId="25" fillId="0" borderId="2" xfId="26" applyFont="1" applyFill="1" applyBorder="1" applyAlignment="1">
      <alignment horizontal="left" vertical="top" wrapText="1"/>
      <protection/>
    </xf>
    <xf numFmtId="164" fontId="7" fillId="0" borderId="2" xfId="25" applyFont="1" applyFill="1" applyBorder="1" applyAlignment="1">
      <alignment horizontal="left" wrapText="1"/>
      <protection/>
    </xf>
    <xf numFmtId="164" fontId="25" fillId="0" borderId="2" xfId="25" applyFont="1" applyFill="1" applyBorder="1" applyAlignment="1">
      <alignment horizontal="center" wrapText="1"/>
      <protection/>
    </xf>
    <xf numFmtId="164" fontId="5" fillId="0" borderId="2" xfId="15" applyNumberFormat="1" applyFont="1" applyFill="1" applyBorder="1" applyAlignment="1" applyProtection="1">
      <alignment horizontal="left" vertical="top" wrapText="1"/>
      <protection/>
    </xf>
    <xf numFmtId="164" fontId="5" fillId="0" borderId="2" xfId="15" applyNumberFormat="1" applyFont="1" applyFill="1" applyBorder="1" applyAlignment="1" applyProtection="1">
      <alignment vertical="top" wrapText="1"/>
      <protection/>
    </xf>
    <xf numFmtId="164" fontId="5" fillId="0" borderId="2" xfId="25" applyNumberFormat="1" applyFont="1" applyFill="1" applyBorder="1" applyAlignment="1">
      <alignment horizontal="left" vertical="top" wrapText="1"/>
      <protection/>
    </xf>
    <xf numFmtId="164" fontId="5" fillId="0" borderId="2" xfId="25" applyNumberFormat="1" applyFont="1" applyFill="1" applyBorder="1" applyAlignment="1">
      <alignment vertical="top" wrapText="1"/>
      <protection/>
    </xf>
    <xf numFmtId="167" fontId="16" fillId="0" borderId="2" xfId="0" applyNumberFormat="1" applyFont="1" applyFill="1" applyBorder="1" applyAlignment="1">
      <alignment vertical="top"/>
    </xf>
    <xf numFmtId="167" fontId="4" fillId="0" borderId="2" xfId="25" applyNumberFormat="1" applyFont="1" applyFill="1" applyBorder="1" applyAlignment="1">
      <alignment horizontal="center" vertical="top"/>
      <protection/>
    </xf>
    <xf numFmtId="164" fontId="14" fillId="0" borderId="2" xfId="25" applyFont="1" applyFill="1" applyBorder="1" applyAlignment="1">
      <alignment horizontal="left" vertical="top" wrapText="1"/>
      <protection/>
    </xf>
    <xf numFmtId="164" fontId="27" fillId="0" borderId="2" xfId="25" applyFont="1" applyFill="1" applyBorder="1" applyAlignment="1">
      <alignment horizontal="left" vertical="top" wrapText="1"/>
      <protection/>
    </xf>
    <xf numFmtId="164" fontId="7" fillId="0" borderId="2" xfId="25" applyFont="1" applyFill="1" applyBorder="1" applyAlignment="1">
      <alignment horizontal="center" vertical="top" wrapText="1"/>
      <protection/>
    </xf>
    <xf numFmtId="164" fontId="7" fillId="0" borderId="2" xfId="25" applyFont="1" applyFill="1" applyBorder="1" applyAlignment="1">
      <alignment horizontal="center" wrapText="1"/>
      <protection/>
    </xf>
    <xf numFmtId="164" fontId="7" fillId="0" borderId="2" xfId="25" applyFont="1" applyFill="1" applyBorder="1" applyAlignment="1">
      <alignment horizontal="center" vertical="center" wrapText="1"/>
      <protection/>
    </xf>
    <xf numFmtId="164" fontId="25" fillId="0" borderId="2" xfId="25" applyFont="1" applyFill="1" applyBorder="1" applyAlignment="1">
      <alignment horizontal="center" vertical="center" wrapText="1"/>
      <protection/>
    </xf>
    <xf numFmtId="164" fontId="7" fillId="0" borderId="2" xfId="25" applyFont="1" applyFill="1" applyBorder="1" applyAlignment="1">
      <alignment horizontal="left" vertical="center" wrapText="1"/>
      <protection/>
    </xf>
    <xf numFmtId="164" fontId="8" fillId="0" borderId="2" xfId="25" applyFont="1" applyFill="1" applyBorder="1" applyAlignment="1">
      <alignment horizontal="left" wrapText="1"/>
      <protection/>
    </xf>
    <xf numFmtId="166" fontId="16" fillId="0" borderId="2" xfId="25" applyNumberFormat="1" applyFont="1" applyFill="1" applyBorder="1" applyAlignment="1">
      <alignment horizontal="center" vertical="top" shrinkToFit="1"/>
      <protection/>
    </xf>
    <xf numFmtId="167" fontId="25" fillId="0" borderId="2" xfId="25" applyNumberFormat="1" applyFont="1" applyFill="1" applyBorder="1" applyAlignment="1">
      <alignment horizontal="center" vertical="top" shrinkToFit="1"/>
      <protection/>
    </xf>
    <xf numFmtId="170" fontId="25" fillId="0" borderId="2" xfId="26" applyNumberFormat="1" applyFont="1" applyFill="1" applyBorder="1" applyAlignment="1">
      <alignment horizontal="right" vertical="top" shrinkToFit="1"/>
      <protection/>
    </xf>
    <xf numFmtId="167" fontId="16" fillId="0" borderId="4" xfId="0" applyNumberFormat="1" applyFont="1" applyBorder="1" applyAlignment="1">
      <alignment vertical="top"/>
    </xf>
    <xf numFmtId="170" fontId="25" fillId="0" borderId="2" xfId="25" applyNumberFormat="1" applyFont="1" applyFill="1" applyBorder="1" applyAlignment="1">
      <alignment horizontal="center" vertical="top" wrapText="1"/>
      <protection/>
    </xf>
    <xf numFmtId="164" fontId="13" fillId="0" borderId="2" xfId="15" applyNumberFormat="1" applyFont="1" applyFill="1" applyBorder="1" applyAlignment="1" applyProtection="1">
      <alignment horizontal="left" vertical="top" wrapText="1"/>
      <protection/>
    </xf>
    <xf numFmtId="167" fontId="5" fillId="0" borderId="2" xfId="0" applyNumberFormat="1" applyFont="1" applyFill="1" applyBorder="1" applyAlignment="1">
      <alignment vertical="top"/>
    </xf>
    <xf numFmtId="168" fontId="5" fillId="0" borderId="2" xfId="15" applyNumberFormat="1" applyFont="1" applyFill="1" applyBorder="1" applyAlignment="1">
      <alignment vertical="top"/>
      <protection/>
    </xf>
    <xf numFmtId="168" fontId="5" fillId="0" borderId="2" xfId="15" applyNumberFormat="1" applyFont="1" applyFill="1" applyBorder="1" applyAlignment="1">
      <alignment horizontal="right" vertical="top"/>
      <protection/>
    </xf>
    <xf numFmtId="169" fontId="0" fillId="0" borderId="0" xfId="19" applyFill="1" applyBorder="1" applyAlignment="1" applyProtection="1">
      <alignment vertical="top"/>
      <protection/>
    </xf>
    <xf numFmtId="169" fontId="0" fillId="0" borderId="0" xfId="19" applyFill="1" applyBorder="1" applyAlignment="1" applyProtection="1">
      <alignment/>
      <protection/>
    </xf>
    <xf numFmtId="164" fontId="5" fillId="0" borderId="7" xfId="25" applyFont="1" applyFill="1" applyBorder="1" applyAlignment="1">
      <alignment horizontal="center" vertical="top" wrapText="1"/>
      <protection/>
    </xf>
    <xf numFmtId="164" fontId="7" fillId="0" borderId="7" xfId="25" applyFont="1" applyFill="1" applyBorder="1" applyAlignment="1">
      <alignment horizontal="left" wrapText="1"/>
      <protection/>
    </xf>
    <xf numFmtId="164" fontId="16" fillId="0" borderId="7" xfId="0" applyFont="1" applyFill="1" applyBorder="1" applyAlignment="1" applyProtection="1">
      <alignment horizontal="left" vertical="top" wrapText="1"/>
      <protection/>
    </xf>
    <xf numFmtId="164" fontId="16" fillId="0" borderId="7" xfId="20" applyNumberFormat="1" applyFont="1" applyFill="1" applyBorder="1" applyAlignment="1" applyProtection="1">
      <alignment horizontal="center" vertical="top" wrapText="1"/>
      <protection/>
    </xf>
    <xf numFmtId="164" fontId="24" fillId="0" borderId="2" xfId="25" applyFont="1" applyFill="1" applyBorder="1" applyAlignment="1">
      <alignment horizontal="left" vertical="top" wrapText="1"/>
      <protection/>
    </xf>
    <xf numFmtId="164" fontId="28" fillId="0" borderId="2" xfId="25" applyFont="1" applyFill="1" applyBorder="1" applyAlignment="1">
      <alignment horizontal="center" vertical="top" wrapText="1"/>
      <protection/>
    </xf>
    <xf numFmtId="170" fontId="25" fillId="0" borderId="2" xfId="25" applyNumberFormat="1" applyFont="1" applyFill="1" applyBorder="1" applyAlignment="1">
      <alignment horizontal="right" vertical="top" shrinkToFit="1"/>
      <protection/>
    </xf>
    <xf numFmtId="164" fontId="16" fillId="0" borderId="3" xfId="0" applyFont="1" applyFill="1" applyBorder="1" applyAlignment="1" applyProtection="1">
      <alignment horizontal="left" vertical="top" wrapText="1"/>
      <protection/>
    </xf>
    <xf numFmtId="164" fontId="22" fillId="0" borderId="2" xfId="25" applyFont="1" applyFill="1" applyBorder="1" applyAlignment="1">
      <alignment horizontal="center" vertical="top" wrapText="1"/>
      <protection/>
    </xf>
    <xf numFmtId="164" fontId="13" fillId="0" borderId="2" xfId="25" applyFont="1" applyFill="1" applyBorder="1" applyAlignment="1">
      <alignment horizontal="center" vertical="top" wrapText="1"/>
      <protection/>
    </xf>
    <xf numFmtId="166" fontId="5" fillId="0" borderId="2" xfId="25" applyNumberFormat="1" applyFont="1" applyFill="1" applyBorder="1" applyAlignment="1">
      <alignment horizontal="center" vertical="top"/>
      <protection/>
    </xf>
    <xf numFmtId="167" fontId="16" fillId="0" borderId="4" xfId="0" applyNumberFormat="1" applyFont="1" applyFill="1" applyBorder="1" applyAlignment="1">
      <alignment vertical="top"/>
    </xf>
    <xf numFmtId="168" fontId="5" fillId="0" borderId="2" xfId="0" applyNumberFormat="1" applyFont="1" applyBorder="1" applyAlignment="1">
      <alignment horizontal="right" vertical="top"/>
    </xf>
    <xf numFmtId="166" fontId="13" fillId="6" borderId="2" xfId="25" applyNumberFormat="1" applyFont="1" applyFill="1" applyBorder="1" applyAlignment="1">
      <alignment horizontal="center" vertical="top"/>
      <protection/>
    </xf>
    <xf numFmtId="164" fontId="14" fillId="6" borderId="2" xfId="21" applyFont="1" applyFill="1" applyBorder="1" applyAlignment="1">
      <alignment horizontal="left" vertical="top"/>
      <protection/>
    </xf>
    <xf numFmtId="167" fontId="5" fillId="6" borderId="2" xfId="25" applyNumberFormat="1" applyFont="1" applyFill="1" applyBorder="1" applyAlignment="1">
      <alignment horizontal="center" vertical="top"/>
      <protection/>
    </xf>
    <xf numFmtId="168" fontId="5" fillId="6" borderId="2" xfId="0" applyNumberFormat="1" applyFont="1" applyFill="1" applyBorder="1" applyAlignment="1">
      <alignment vertical="top"/>
    </xf>
    <xf numFmtId="168" fontId="5" fillId="6" borderId="2" xfId="0" applyNumberFormat="1" applyFont="1" applyFill="1" applyBorder="1" applyAlignment="1">
      <alignment horizontal="right" vertical="top"/>
    </xf>
    <xf numFmtId="164" fontId="14" fillId="0" borderId="2" xfId="21" applyFont="1" applyFill="1" applyBorder="1" applyAlignment="1">
      <alignment horizontal="left" vertical="top"/>
      <protection/>
    </xf>
    <xf numFmtId="167" fontId="5" fillId="2" borderId="2" xfId="25" applyNumberFormat="1" applyFont="1" applyFill="1" applyBorder="1" applyAlignment="1">
      <alignment horizontal="center" vertical="top"/>
      <protection/>
    </xf>
    <xf numFmtId="168" fontId="15" fillId="0" borderId="2" xfId="15" applyNumberFormat="1" applyFont="1" applyBorder="1" applyAlignment="1">
      <alignment vertical="top"/>
      <protection/>
    </xf>
    <xf numFmtId="167" fontId="13" fillId="0" borderId="2" xfId="25" applyNumberFormat="1" applyFont="1" applyFill="1" applyBorder="1" applyAlignment="1">
      <alignment horizontal="center" vertical="top"/>
      <protection/>
    </xf>
    <xf numFmtId="172" fontId="13" fillId="0" borderId="2" xfId="0" applyNumberFormat="1" applyFont="1" applyFill="1" applyBorder="1" applyAlignment="1">
      <alignment horizontal="center" vertical="top"/>
    </xf>
    <xf numFmtId="164" fontId="13" fillId="4" borderId="2" xfId="21" applyFont="1" applyFill="1" applyBorder="1" applyAlignment="1">
      <alignment horizontal="left" vertical="top"/>
      <protection/>
    </xf>
    <xf numFmtId="172" fontId="13" fillId="4" borderId="2" xfId="0" applyNumberFormat="1" applyFont="1" applyFill="1" applyBorder="1" applyAlignment="1">
      <alignment horizontal="center" vertical="top"/>
    </xf>
    <xf numFmtId="168" fontId="5" fillId="4" borderId="2" xfId="0" applyNumberFormat="1" applyFont="1" applyFill="1" applyBorder="1" applyAlignment="1">
      <alignment vertical="top"/>
    </xf>
    <xf numFmtId="168" fontId="15" fillId="4" borderId="2" xfId="15" applyNumberFormat="1" applyFont="1" applyFill="1" applyBorder="1" applyAlignment="1">
      <alignment vertical="top"/>
      <protection/>
    </xf>
    <xf numFmtId="164" fontId="13" fillId="0" borderId="2" xfId="21" applyFont="1" applyFill="1" applyBorder="1" applyAlignment="1">
      <alignment horizontal="left" vertical="top" wrapText="1"/>
      <protection/>
    </xf>
    <xf numFmtId="173" fontId="5" fillId="2" borderId="2" xfId="19" applyNumberFormat="1" applyFont="1" applyFill="1" applyBorder="1" applyAlignment="1" applyProtection="1">
      <alignment vertical="top"/>
      <protection/>
    </xf>
    <xf numFmtId="164" fontId="13" fillId="4" borderId="2" xfId="21" applyFont="1" applyFill="1" applyBorder="1" applyAlignment="1">
      <alignment horizontal="left" vertical="top" wrapText="1"/>
      <protection/>
    </xf>
    <xf numFmtId="170" fontId="16" fillId="0" borderId="2" xfId="25" applyNumberFormat="1" applyFont="1" applyFill="1" applyBorder="1" applyAlignment="1">
      <alignment horizontal="right" vertical="top" shrinkToFit="1"/>
      <protection/>
    </xf>
    <xf numFmtId="164" fontId="7" fillId="0" borderId="2" xfId="25" applyFont="1" applyFill="1" applyBorder="1" applyAlignment="1">
      <alignment horizontal="left" vertical="top" wrapText="1"/>
      <protection/>
    </xf>
    <xf numFmtId="168" fontId="15" fillId="0" borderId="8" xfId="15" applyNumberFormat="1" applyFont="1" applyBorder="1" applyAlignment="1">
      <alignment vertical="top"/>
      <protection/>
    </xf>
    <xf numFmtId="172" fontId="5" fillId="2" borderId="4" xfId="15" applyNumberFormat="1" applyFont="1" applyFill="1" applyBorder="1" applyAlignment="1" applyProtection="1">
      <alignment horizontal="right" vertical="top"/>
      <protection/>
    </xf>
  </cellXfs>
  <cellStyles count="13">
    <cellStyle name="Normal" xfId="0"/>
    <cellStyle name="Comma" xfId="15"/>
    <cellStyle name="Comma [0]" xfId="16"/>
    <cellStyle name="Currency" xfId="17"/>
    <cellStyle name="Currency [0]" xfId="18"/>
    <cellStyle name="Percent" xfId="19"/>
    <cellStyle name="Comma 2" xfId="20"/>
    <cellStyle name="Normal 2" xfId="21"/>
    <cellStyle name="Normal 2 2" xfId="22"/>
    <cellStyle name="Normal 3" xfId="23"/>
    <cellStyle name="Normal 6" xfId="24"/>
    <cellStyle name="Excel Built-in Normal" xfId="25"/>
    <cellStyle name="Excel Built-in Normal 1" xfId="26"/>
  </cellStyles>
  <dxfs count="1">
    <dxf>
      <font>
        <b val="0"/>
        <i val="0"/>
        <sz val="9"/>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2D05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47625</xdr:rowOff>
    </xdr:to>
    <xdr:pic>
      <xdr:nvPicPr>
        <xdr:cNvPr id="1" name="Picture 1"/>
        <xdr:cNvPicPr preferRelativeResize="1">
          <a:picLocks noChangeAspect="1"/>
        </xdr:cNvPicPr>
      </xdr:nvPicPr>
      <xdr:blipFill>
        <a:blip r:embed="rId1"/>
        <a:stretch>
          <a:fillRect/>
        </a:stretch>
      </xdr:blipFill>
      <xdr:spPr>
        <a:xfrm>
          <a:off x="123825" y="28575"/>
          <a:ext cx="209550" cy="228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47625</xdr:rowOff>
    </xdr:to>
    <xdr:pic>
      <xdr:nvPicPr>
        <xdr:cNvPr id="1" name="Picture 1"/>
        <xdr:cNvPicPr preferRelativeResize="1">
          <a:picLocks noChangeAspect="1"/>
        </xdr:cNvPicPr>
      </xdr:nvPicPr>
      <xdr:blipFill>
        <a:blip r:embed="rId1"/>
        <a:stretch>
          <a:fillRect/>
        </a:stretch>
      </xdr:blipFill>
      <xdr:spPr>
        <a:xfrm>
          <a:off x="123825" y="28575"/>
          <a:ext cx="209550" cy="2286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54"/>
  </sheetPr>
  <dimension ref="A1:IP25"/>
  <sheetViews>
    <sheetView showGridLines="0" zoomScale="86" zoomScaleNormal="86" zoomScaleSheetLayoutView="100" workbookViewId="0" topLeftCell="A1">
      <selection activeCell="A15" sqref="A15"/>
    </sheetView>
  </sheetViews>
  <sheetFormatPr defaultColWidth="8.00390625" defaultRowHeight="12.75"/>
  <cols>
    <col min="1" max="1" width="7.421875" style="1" customWidth="1"/>
    <col min="2" max="2" width="50.57421875" style="2" customWidth="1"/>
    <col min="3" max="3" width="29.7109375" style="3" customWidth="1"/>
    <col min="4" max="7" width="0" style="3" hidden="1" customWidth="1"/>
    <col min="8" max="8" width="8.140625" style="3" customWidth="1"/>
    <col min="9" max="9" width="29.140625" style="3" customWidth="1"/>
    <col min="10" max="127" width="8.140625" style="3" customWidth="1"/>
    <col min="128" max="128" width="11.57421875" style="4" customWidth="1"/>
    <col min="129" max="135" width="8.7109375" style="5" customWidth="1"/>
    <col min="136" max="151" width="11.57421875" style="5" customWidth="1"/>
    <col min="152" max="152" width="7.421875" style="5" customWidth="1"/>
    <col min="153" max="153" width="46.57421875" style="5" customWidth="1"/>
    <col min="154" max="154" width="7.140625" style="5" customWidth="1"/>
    <col min="155" max="155" width="12.7109375" style="5" customWidth="1"/>
    <col min="156" max="156" width="15.00390625" style="5" customWidth="1"/>
    <col min="157" max="157" width="19.421875" style="5" customWidth="1"/>
    <col min="158" max="158" width="15.8515625" style="5" customWidth="1"/>
    <col min="159" max="159" width="15.421875" style="5" customWidth="1"/>
    <col min="160" max="160" width="11.57421875" style="5" customWidth="1"/>
    <col min="161" max="161" width="20.421875" style="5" customWidth="1"/>
    <col min="162" max="162" width="23.421875" style="5" customWidth="1"/>
    <col min="163" max="179" width="8.140625" style="5" customWidth="1"/>
    <col min="180" max="250" width="11.57421875" style="0" customWidth="1"/>
    <col min="251" max="16384" width="11.57421875" style="0" customWidth="1"/>
  </cols>
  <sheetData>
    <row r="1" spans="1:2" ht="16.5" customHeight="1">
      <c r="A1" s="6"/>
      <c r="B1" s="7" t="s">
        <v>0</v>
      </c>
    </row>
    <row r="2" spans="1:2" ht="12.75">
      <c r="A2" s="6"/>
      <c r="B2" s="8" t="s">
        <v>1</v>
      </c>
    </row>
    <row r="3" spans="1:2" ht="12.75">
      <c r="A3" s="6"/>
      <c r="B3" s="8" t="s">
        <v>2</v>
      </c>
    </row>
    <row r="4" spans="1:2" ht="12.75">
      <c r="A4" s="6"/>
      <c r="B4" s="8" t="s">
        <v>3</v>
      </c>
    </row>
    <row r="5" spans="1:2" ht="12.75">
      <c r="A5" s="6"/>
      <c r="B5" s="9" t="s">
        <v>4</v>
      </c>
    </row>
    <row r="6" spans="1:2" ht="12.75">
      <c r="A6" s="10"/>
      <c r="B6" s="11"/>
    </row>
    <row r="7" spans="1:2" ht="12.75">
      <c r="A7" s="12"/>
      <c r="B7" s="13"/>
    </row>
    <row r="8" spans="1:6" ht="42" customHeight="1">
      <c r="A8" s="14" t="s">
        <v>5</v>
      </c>
      <c r="B8" s="14"/>
      <c r="C8" s="14"/>
      <c r="D8" s="14"/>
      <c r="E8" s="14"/>
      <c r="F8" s="14"/>
    </row>
    <row r="9" spans="1:208" ht="24.75" customHeight="1">
      <c r="A9" s="15"/>
      <c r="B9" s="15"/>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row>
    <row r="10" spans="1:135" ht="12.75">
      <c r="A10" s="17"/>
      <c r="B10" s="18"/>
      <c r="DX10" s="19"/>
      <c r="DY10" s="19"/>
      <c r="DZ10" s="19"/>
      <c r="EA10" s="19"/>
      <c r="EB10" s="19"/>
      <c r="EC10" s="19"/>
      <c r="ED10" s="19"/>
      <c r="EE10" s="19"/>
    </row>
    <row r="11" spans="1:135" ht="21" customHeight="1">
      <c r="A11" s="20"/>
      <c r="B11" s="21" t="s">
        <v>6</v>
      </c>
      <c r="C11" s="21"/>
      <c r="DX11" s="19"/>
      <c r="DY11" s="19"/>
      <c r="DZ11" s="19"/>
      <c r="EA11" s="19"/>
      <c r="EB11" s="19"/>
      <c r="EC11" s="19"/>
      <c r="ED11" s="19"/>
      <c r="EE11" s="19"/>
    </row>
    <row r="12" spans="1:135" ht="12.75">
      <c r="A12" s="20"/>
      <c r="B12" s="22"/>
      <c r="C12" s="23"/>
      <c r="DX12" s="19"/>
      <c r="DY12" s="19"/>
      <c r="DZ12" s="19"/>
      <c r="EA12" s="19"/>
      <c r="EB12" s="19"/>
      <c r="EC12" s="19"/>
      <c r="ED12" s="19"/>
      <c r="EE12" s="19"/>
    </row>
    <row r="13" spans="1:135" ht="12.75">
      <c r="A13" s="20"/>
      <c r="B13" s="24" t="s">
        <v>7</v>
      </c>
      <c r="C13" s="25">
        <f>'BOQ_Civil '!F278</f>
        <v>0</v>
      </c>
      <c r="DX13" s="19"/>
      <c r="DY13" s="19"/>
      <c r="DZ13" s="19"/>
      <c r="EA13" s="19"/>
      <c r="EB13" s="19"/>
      <c r="EC13" s="19"/>
      <c r="ED13" s="19"/>
      <c r="EE13" s="19"/>
    </row>
    <row r="14" spans="1:135" ht="12.75">
      <c r="A14" s="20"/>
      <c r="B14" s="24"/>
      <c r="C14" s="25"/>
      <c r="DX14" s="19"/>
      <c r="DY14" s="19"/>
      <c r="DZ14" s="19"/>
      <c r="EA14" s="19"/>
      <c r="EB14" s="19"/>
      <c r="EC14" s="19"/>
      <c r="ED14" s="19"/>
      <c r="EE14" s="19"/>
    </row>
    <row r="15" spans="1:135" s="28" customFormat="1" ht="12.75">
      <c r="A15" s="20"/>
      <c r="B15" s="26" t="s">
        <v>8</v>
      </c>
      <c r="C15" s="27">
        <f>SUM(C13:C14)</f>
        <v>0</v>
      </c>
      <c r="F15" s="28">
        <v>92224051.24237919</v>
      </c>
      <c r="G15" s="29">
        <f>C15-F15</f>
        <v>-92224051.24237919</v>
      </c>
      <c r="I15" s="3"/>
      <c r="DX15" s="30"/>
      <c r="DY15" s="31"/>
      <c r="DZ15" s="31"/>
      <c r="EA15" s="31"/>
      <c r="EB15" s="31"/>
      <c r="EC15" s="31"/>
      <c r="ED15" s="31"/>
      <c r="EE15" s="31"/>
    </row>
    <row r="16" spans="1:135" s="28" customFormat="1" ht="12.75">
      <c r="A16" s="20"/>
      <c r="B16" s="32"/>
      <c r="C16" s="23"/>
      <c r="I16" s="3"/>
      <c r="DX16" s="30"/>
      <c r="DY16" s="31"/>
      <c r="DZ16" s="31"/>
      <c r="EA16" s="31"/>
      <c r="EB16" s="31"/>
      <c r="EC16" s="31"/>
      <c r="ED16" s="31"/>
      <c r="EE16" s="31"/>
    </row>
    <row r="17" spans="1:135" s="28" customFormat="1" ht="12.75">
      <c r="A17" s="20"/>
      <c r="B17" s="32" t="s">
        <v>9</v>
      </c>
      <c r="C17" s="23"/>
      <c r="I17" s="3"/>
      <c r="DX17" s="30"/>
      <c r="DY17" s="31"/>
      <c r="DZ17" s="31"/>
      <c r="EA17" s="31"/>
      <c r="EB17" s="31"/>
      <c r="EC17" s="31"/>
      <c r="ED17" s="31"/>
      <c r="EE17" s="31"/>
    </row>
    <row r="18" spans="1:135" s="28" customFormat="1" ht="12.75">
      <c r="A18" s="20"/>
      <c r="B18" s="32"/>
      <c r="C18" s="23"/>
      <c r="I18" s="3"/>
      <c r="DX18" s="30"/>
      <c r="DY18" s="31"/>
      <c r="DZ18" s="31"/>
      <c r="EA18" s="31"/>
      <c r="EB18" s="31"/>
      <c r="EC18" s="31"/>
      <c r="ED18" s="31"/>
      <c r="EE18" s="31"/>
    </row>
    <row r="19" spans="1:135" s="28" customFormat="1" ht="12.75">
      <c r="A19" s="20"/>
      <c r="B19" s="33" t="s">
        <v>10</v>
      </c>
      <c r="C19" s="34">
        <f>C15-C17</f>
        <v>0</v>
      </c>
      <c r="I19" s="3"/>
      <c r="DX19" s="30"/>
      <c r="DY19" s="31"/>
      <c r="DZ19" s="31"/>
      <c r="EA19" s="31"/>
      <c r="EB19" s="31"/>
      <c r="EC19" s="31"/>
      <c r="ED19" s="31"/>
      <c r="EE19" s="31"/>
    </row>
    <row r="20" spans="1:135" s="28" customFormat="1" ht="12.75">
      <c r="A20" s="20"/>
      <c r="B20" s="32"/>
      <c r="C20" s="23"/>
      <c r="I20" s="3"/>
      <c r="DX20" s="30"/>
      <c r="DY20" s="31"/>
      <c r="DZ20" s="31"/>
      <c r="EA20" s="31"/>
      <c r="EB20" s="31"/>
      <c r="EC20" s="31"/>
      <c r="ED20" s="31"/>
      <c r="EE20" s="31"/>
    </row>
    <row r="21" spans="1:9" s="31" customFormat="1" ht="12.75">
      <c r="A21" s="20"/>
      <c r="B21" s="32" t="s">
        <v>11</v>
      </c>
      <c r="C21" s="23">
        <f>C19*0.1</f>
        <v>0</v>
      </c>
      <c r="I21" s="3"/>
    </row>
    <row r="22" spans="1:9" s="31" customFormat="1" ht="12.75">
      <c r="A22" s="20"/>
      <c r="B22" s="32"/>
      <c r="C22" s="23"/>
      <c r="I22" s="3"/>
    </row>
    <row r="23" spans="2:250" ht="12.75">
      <c r="B23" s="33" t="s">
        <v>12</v>
      </c>
      <c r="C23" s="34">
        <f>SUM(C19:C22)</f>
        <v>0</v>
      </c>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2:250" ht="12.75">
      <c r="B24" s="24"/>
      <c r="C24" s="3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2:250" ht="12.75">
      <c r="B25" s="36" t="s">
        <v>13</v>
      </c>
      <c r="C25" s="37">
        <f>C23</f>
        <v>0</v>
      </c>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sheetData>
  <sheetProtection selectLockedCells="1" selectUnlockedCells="1"/>
  <mergeCells count="2">
    <mergeCell ref="A8:F8"/>
    <mergeCell ref="B11:C11"/>
  </mergeCells>
  <conditionalFormatting sqref="C12:C23">
    <cfRule type="cellIs" priority="1" dxfId="0" operator="equal" stopIfTrue="1">
      <formula>0</formula>
    </cfRule>
  </conditionalFormatting>
  <conditionalFormatting sqref="A10">
    <cfRule type="cellIs" priority="2" dxfId="0" operator="equal" stopIfTrue="1">
      <formula>0</formula>
    </cfRule>
  </conditionalFormatting>
  <hyperlinks>
    <hyperlink ref="B5" r:id="rId1" display="E-MAIL :         chrysant@slt.lk"/>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sheetPr>
    <tabColor indexed="50"/>
  </sheetPr>
  <dimension ref="A1:HF287"/>
  <sheetViews>
    <sheetView showGridLines="0" tabSelected="1" zoomScale="86" zoomScaleNormal="86" zoomScaleSheetLayoutView="100" workbookViewId="0" topLeftCell="A1">
      <pane xSplit="3" ySplit="10" topLeftCell="D140" activePane="bottomRight" state="frozen"/>
      <selection pane="topLeft" activeCell="A1" sqref="A1"/>
      <selection pane="topRight" activeCell="D1" sqref="D1"/>
      <selection pane="bottomLeft" activeCell="A140" sqref="A140"/>
      <selection pane="bottomRight" activeCell="D141" sqref="D141"/>
    </sheetView>
  </sheetViews>
  <sheetFormatPr defaultColWidth="8.00390625" defaultRowHeight="12.75"/>
  <cols>
    <col min="1" max="1" width="9.28125" style="1" customWidth="1"/>
    <col min="2" max="2" width="63.7109375" style="2" customWidth="1"/>
    <col min="3" max="3" width="9.8515625" style="38" customWidth="1"/>
    <col min="4" max="4" width="12.7109375" style="38" customWidth="1"/>
    <col min="5" max="5" width="15.00390625" style="39" customWidth="1"/>
    <col min="6" max="6" width="17.7109375" style="40" customWidth="1"/>
    <col min="7" max="115" width="8.140625" style="3" customWidth="1"/>
    <col min="116" max="116" width="11.57421875" style="4" customWidth="1"/>
    <col min="117" max="123" width="8.7109375" style="5" customWidth="1"/>
    <col min="124" max="139" width="11.57421875" style="5" customWidth="1"/>
    <col min="140" max="140" width="7.421875" style="5" customWidth="1"/>
    <col min="141" max="141" width="46.57421875" style="5" customWidth="1"/>
    <col min="142" max="142" width="7.140625" style="5" customWidth="1"/>
    <col min="143" max="143" width="12.7109375" style="5" customWidth="1"/>
    <col min="144" max="144" width="15.00390625" style="5" customWidth="1"/>
    <col min="145" max="145" width="19.421875" style="5" customWidth="1"/>
    <col min="146" max="146" width="15.8515625" style="5" customWidth="1"/>
    <col min="147" max="147" width="15.421875" style="5" customWidth="1"/>
    <col min="148" max="148" width="11.57421875" style="5" customWidth="1"/>
    <col min="149" max="149" width="20.421875" style="5" customWidth="1"/>
    <col min="150" max="150" width="23.421875" style="5" customWidth="1"/>
    <col min="151" max="167" width="8.140625" style="5" customWidth="1"/>
    <col min="168" max="250" width="11.57421875" style="0" customWidth="1"/>
    <col min="251" max="16384" width="11.57421875" style="0" customWidth="1"/>
  </cols>
  <sheetData>
    <row r="1" spans="1:4" ht="16.5" customHeight="1">
      <c r="A1" s="6"/>
      <c r="B1" s="7" t="s">
        <v>0</v>
      </c>
      <c r="C1" s="7"/>
      <c r="D1" s="41"/>
    </row>
    <row r="2" spans="1:4" ht="12.75">
      <c r="A2" s="6"/>
      <c r="B2" s="8" t="s">
        <v>1</v>
      </c>
      <c r="C2" s="42"/>
      <c r="D2" s="43"/>
    </row>
    <row r="3" spans="1:4" ht="12.75">
      <c r="A3" s="6"/>
      <c r="B3" s="8" t="s">
        <v>2</v>
      </c>
      <c r="C3" s="42"/>
      <c r="D3" s="43"/>
    </row>
    <row r="4" spans="1:4" ht="12.75">
      <c r="A4" s="6"/>
      <c r="B4" s="8" t="s">
        <v>3</v>
      </c>
      <c r="C4" s="42"/>
      <c r="D4" s="43"/>
    </row>
    <row r="5" spans="1:4" ht="12.75">
      <c r="A5" s="6"/>
      <c r="B5" s="9" t="s">
        <v>4</v>
      </c>
      <c r="C5" s="42"/>
      <c r="D5" s="43"/>
    </row>
    <row r="6" spans="1:4" ht="12.75">
      <c r="A6" s="10"/>
      <c r="B6" s="11"/>
      <c r="C6" s="44"/>
      <c r="D6" s="45"/>
    </row>
    <row r="7" spans="1:4" ht="12.75">
      <c r="A7" s="12"/>
      <c r="B7" s="13"/>
      <c r="C7" s="46"/>
      <c r="D7" s="47"/>
    </row>
    <row r="8" spans="1:6" ht="12.75" customHeight="1">
      <c r="A8" s="14" t="s">
        <v>14</v>
      </c>
      <c r="B8" s="14"/>
      <c r="C8" s="14"/>
      <c r="D8" s="14"/>
      <c r="E8" s="14"/>
      <c r="F8" s="14"/>
    </row>
    <row r="9" spans="1:152" ht="12.75">
      <c r="A9" s="48"/>
      <c r="B9" s="49"/>
      <c r="C9" s="50"/>
      <c r="D9" s="51"/>
      <c r="E9" s="51"/>
      <c r="F9" s="51"/>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row>
    <row r="10" spans="1:6" s="57" customFormat="1" ht="12.75">
      <c r="A10" s="52" t="s">
        <v>15</v>
      </c>
      <c r="B10" s="53" t="s">
        <v>16</v>
      </c>
      <c r="C10" s="54" t="s">
        <v>17</v>
      </c>
      <c r="D10" s="55" t="s">
        <v>18</v>
      </c>
      <c r="E10" s="56" t="s">
        <v>19</v>
      </c>
      <c r="F10" s="56" t="s">
        <v>20</v>
      </c>
    </row>
    <row r="11" spans="1:123" ht="12.75">
      <c r="A11" s="58"/>
      <c r="B11" s="59" t="s">
        <v>21</v>
      </c>
      <c r="C11" s="60"/>
      <c r="D11" s="61"/>
      <c r="E11" s="62"/>
      <c r="F11" s="63"/>
      <c r="DL11" s="19"/>
      <c r="DM11" s="19"/>
      <c r="DN11" s="19"/>
      <c r="DO11" s="19"/>
      <c r="DP11" s="19"/>
      <c r="DQ11" s="19"/>
      <c r="DR11" s="19"/>
      <c r="DS11" s="19"/>
    </row>
    <row r="12" spans="1:123" ht="12.75">
      <c r="A12" s="58"/>
      <c r="B12" s="64" t="s">
        <v>22</v>
      </c>
      <c r="C12" s="65"/>
      <c r="D12" s="61"/>
      <c r="E12" s="66"/>
      <c r="F12" s="63"/>
      <c r="DL12" s="19"/>
      <c r="DM12" s="19"/>
      <c r="DN12" s="19"/>
      <c r="DO12" s="19"/>
      <c r="DP12" s="19"/>
      <c r="DQ12" s="19"/>
      <c r="DR12" s="19"/>
      <c r="DS12" s="19"/>
    </row>
    <row r="13" spans="1:123" ht="12.75">
      <c r="A13" s="58"/>
      <c r="B13" s="59"/>
      <c r="C13" s="60"/>
      <c r="D13" s="61"/>
      <c r="E13" s="66"/>
      <c r="F13" s="63"/>
      <c r="DL13" s="19"/>
      <c r="DM13" s="19"/>
      <c r="DN13" s="19"/>
      <c r="DO13" s="19"/>
      <c r="DP13" s="19"/>
      <c r="DQ13" s="19"/>
      <c r="DR13" s="19"/>
      <c r="DS13" s="19"/>
    </row>
    <row r="14" spans="1:123" ht="12.75">
      <c r="A14" s="58"/>
      <c r="B14" s="67" t="s">
        <v>23</v>
      </c>
      <c r="C14" s="60"/>
      <c r="D14" s="61"/>
      <c r="E14" s="66"/>
      <c r="F14" s="63"/>
      <c r="DL14" s="19"/>
      <c r="DM14" s="19"/>
      <c r="DN14" s="19"/>
      <c r="DO14" s="19"/>
      <c r="DP14" s="19"/>
      <c r="DQ14" s="19"/>
      <c r="DR14" s="19"/>
      <c r="DS14" s="19"/>
    </row>
    <row r="15" spans="1:123" ht="12.75">
      <c r="A15" s="58"/>
      <c r="B15" s="68"/>
      <c r="C15" s="60"/>
      <c r="D15" s="61"/>
      <c r="E15" s="66"/>
      <c r="F15" s="63"/>
      <c r="DL15" s="19"/>
      <c r="DM15" s="19"/>
      <c r="DN15" s="19"/>
      <c r="DO15" s="19"/>
      <c r="DP15" s="19"/>
      <c r="DQ15" s="19"/>
      <c r="DR15" s="19"/>
      <c r="DS15" s="19"/>
    </row>
    <row r="16" spans="1:123" ht="12.75">
      <c r="A16" s="69"/>
      <c r="B16" s="70" t="s">
        <v>24</v>
      </c>
      <c r="C16" s="60"/>
      <c r="D16" s="61"/>
      <c r="E16" s="66"/>
      <c r="F16" s="63"/>
      <c r="DL16" s="19"/>
      <c r="DM16" s="19"/>
      <c r="DN16" s="19"/>
      <c r="DO16" s="19"/>
      <c r="DP16" s="19"/>
      <c r="DQ16" s="19"/>
      <c r="DR16" s="19"/>
      <c r="DS16" s="19"/>
    </row>
    <row r="17" spans="1:123" ht="12.75">
      <c r="A17" s="69"/>
      <c r="B17" s="67"/>
      <c r="C17" s="60"/>
      <c r="D17" s="61"/>
      <c r="E17" s="66"/>
      <c r="F17" s="63"/>
      <c r="DL17" s="19"/>
      <c r="DM17" s="19"/>
      <c r="DN17" s="19"/>
      <c r="DO17" s="19"/>
      <c r="DP17" s="19"/>
      <c r="DQ17" s="19"/>
      <c r="DR17" s="19"/>
      <c r="DS17" s="19"/>
    </row>
    <row r="18" spans="1:123" ht="12.75">
      <c r="A18" s="69"/>
      <c r="B18" s="71" t="s">
        <v>25</v>
      </c>
      <c r="C18" s="60"/>
      <c r="D18" s="61"/>
      <c r="E18" s="66"/>
      <c r="F18" s="63"/>
      <c r="DL18" s="19"/>
      <c r="DM18" s="19"/>
      <c r="DN18" s="19"/>
      <c r="DO18" s="19"/>
      <c r="DP18" s="19"/>
      <c r="DQ18" s="19"/>
      <c r="DR18" s="19"/>
      <c r="DS18" s="19"/>
    </row>
    <row r="19" spans="1:123" ht="12.75">
      <c r="A19" s="69"/>
      <c r="B19" s="72" t="str">
        <f>A8</f>
        <v>PROPOSED  INTERIOR FOR IWMI GYM CIVIL WORK</v>
      </c>
      <c r="C19" s="60"/>
      <c r="D19" s="61"/>
      <c r="E19" s="66"/>
      <c r="F19" s="63"/>
      <c r="DL19" s="19"/>
      <c r="DM19" s="19"/>
      <c r="DN19" s="19"/>
      <c r="DO19" s="19"/>
      <c r="DP19" s="19"/>
      <c r="DQ19" s="19"/>
      <c r="DR19" s="19"/>
      <c r="DS19" s="19"/>
    </row>
    <row r="20" spans="1:123" ht="12.75">
      <c r="A20" s="69"/>
      <c r="B20" s="67"/>
      <c r="C20" s="60"/>
      <c r="D20" s="61"/>
      <c r="E20" s="66"/>
      <c r="F20" s="63"/>
      <c r="DL20" s="19"/>
      <c r="DM20" s="19"/>
      <c r="DN20" s="19"/>
      <c r="DO20" s="19"/>
      <c r="DP20" s="19"/>
      <c r="DQ20" s="19"/>
      <c r="DR20" s="19"/>
      <c r="DS20" s="19"/>
    </row>
    <row r="21" spans="1:123" ht="12.75">
      <c r="A21" s="69"/>
      <c r="B21" s="71" t="s">
        <v>26</v>
      </c>
      <c r="C21" s="60"/>
      <c r="D21" s="61"/>
      <c r="E21" s="66"/>
      <c r="F21" s="63"/>
      <c r="DL21" s="19"/>
      <c r="DM21" s="19"/>
      <c r="DN21" s="19"/>
      <c r="DO21" s="19"/>
      <c r="DP21" s="19"/>
      <c r="DQ21" s="19"/>
      <c r="DR21" s="19"/>
      <c r="DS21" s="19"/>
    </row>
    <row r="22" spans="1:123" ht="12.75">
      <c r="A22" s="69"/>
      <c r="B22" s="73" t="s">
        <v>27</v>
      </c>
      <c r="C22" s="60"/>
      <c r="D22" s="61"/>
      <c r="E22" s="66"/>
      <c r="F22" s="63"/>
      <c r="DL22" s="19"/>
      <c r="DM22" s="19"/>
      <c r="DN22" s="19"/>
      <c r="DO22" s="19"/>
      <c r="DP22" s="19"/>
      <c r="DQ22" s="19"/>
      <c r="DR22" s="19"/>
      <c r="DS22" s="19"/>
    </row>
    <row r="23" spans="1:123" ht="12.75">
      <c r="A23" s="69"/>
      <c r="B23" s="67"/>
      <c r="C23" s="60"/>
      <c r="D23" s="61"/>
      <c r="E23" s="66"/>
      <c r="F23" s="63"/>
      <c r="DL23" s="19"/>
      <c r="DM23" s="19"/>
      <c r="DN23" s="19"/>
      <c r="DO23" s="19"/>
      <c r="DP23" s="19"/>
      <c r="DQ23" s="19"/>
      <c r="DR23" s="19"/>
      <c r="DS23" s="19"/>
    </row>
    <row r="24" spans="1:123" ht="12.75">
      <c r="A24" s="74"/>
      <c r="B24" s="71" t="s">
        <v>28</v>
      </c>
      <c r="C24" s="60"/>
      <c r="D24" s="61"/>
      <c r="E24" s="66"/>
      <c r="F24" s="63"/>
      <c r="DL24" s="19"/>
      <c r="DM24" s="19"/>
      <c r="DN24" s="19"/>
      <c r="DO24" s="19"/>
      <c r="DP24" s="19"/>
      <c r="DQ24" s="19"/>
      <c r="DR24" s="19"/>
      <c r="DS24" s="19"/>
    </row>
    <row r="25" spans="1:123" ht="12.75">
      <c r="A25" s="74"/>
      <c r="B25" s="75" t="s">
        <v>29</v>
      </c>
      <c r="C25" s="60"/>
      <c r="D25" s="61"/>
      <c r="E25" s="66"/>
      <c r="F25" s="63"/>
      <c r="DL25" s="19"/>
      <c r="DM25" s="19"/>
      <c r="DN25" s="19"/>
      <c r="DO25" s="19"/>
      <c r="DP25" s="19"/>
      <c r="DQ25" s="19"/>
      <c r="DR25" s="19"/>
      <c r="DS25" s="19"/>
    </row>
    <row r="26" spans="1:123" ht="12.75">
      <c r="A26" s="74"/>
      <c r="B26" s="76"/>
      <c r="C26" s="60"/>
      <c r="D26" s="61"/>
      <c r="E26" s="66"/>
      <c r="F26" s="63"/>
      <c r="DL26" s="19"/>
      <c r="DM26" s="19"/>
      <c r="DN26" s="19"/>
      <c r="DO26" s="19"/>
      <c r="DP26" s="19"/>
      <c r="DQ26" s="19"/>
      <c r="DR26" s="19"/>
      <c r="DS26" s="19"/>
    </row>
    <row r="27" spans="1:123" ht="12.75">
      <c r="A27" s="74"/>
      <c r="B27" s="71" t="s">
        <v>30</v>
      </c>
      <c r="C27" s="60"/>
      <c r="D27" s="61"/>
      <c r="E27" s="66"/>
      <c r="F27" s="63"/>
      <c r="DL27" s="19"/>
      <c r="DM27" s="19"/>
      <c r="DN27" s="19"/>
      <c r="DO27" s="19"/>
      <c r="DP27" s="19"/>
      <c r="DQ27" s="19"/>
      <c r="DR27" s="19"/>
      <c r="DS27" s="19"/>
    </row>
    <row r="28" spans="1:123" ht="12.75">
      <c r="A28" s="74"/>
      <c r="B28" s="75" t="s">
        <v>31</v>
      </c>
      <c r="C28" s="60"/>
      <c r="D28" s="61"/>
      <c r="E28" s="66"/>
      <c r="F28" s="63"/>
      <c r="DL28" s="19"/>
      <c r="DM28" s="19"/>
      <c r="DN28" s="19"/>
      <c r="DO28" s="19"/>
      <c r="DP28" s="19"/>
      <c r="DQ28" s="19"/>
      <c r="DR28" s="19"/>
      <c r="DS28" s="19"/>
    </row>
    <row r="29" spans="1:123" ht="12.75">
      <c r="A29" s="74"/>
      <c r="B29" s="77"/>
      <c r="C29" s="60"/>
      <c r="D29" s="61"/>
      <c r="E29" s="66"/>
      <c r="F29" s="63"/>
      <c r="DL29" s="19"/>
      <c r="DM29" s="19"/>
      <c r="DN29" s="19"/>
      <c r="DO29" s="19"/>
      <c r="DP29" s="19"/>
      <c r="DQ29" s="19"/>
      <c r="DR29" s="19"/>
      <c r="DS29" s="19"/>
    </row>
    <row r="30" spans="1:123" ht="12.75">
      <c r="A30" s="74"/>
      <c r="B30" s="71" t="s">
        <v>32</v>
      </c>
      <c r="C30" s="60"/>
      <c r="D30" s="61"/>
      <c r="E30" s="66"/>
      <c r="F30" s="63"/>
      <c r="DL30" s="19"/>
      <c r="DM30" s="19"/>
      <c r="DN30" s="19"/>
      <c r="DO30" s="19"/>
      <c r="DP30" s="19"/>
      <c r="DQ30" s="19"/>
      <c r="DR30" s="19"/>
      <c r="DS30" s="19"/>
    </row>
    <row r="31" spans="1:123" ht="12.75">
      <c r="A31" s="74"/>
      <c r="B31" s="78" t="s">
        <v>33</v>
      </c>
      <c r="C31" s="60"/>
      <c r="D31" s="61"/>
      <c r="E31" s="66"/>
      <c r="F31" s="63"/>
      <c r="DL31" s="19"/>
      <c r="DM31" s="19"/>
      <c r="DN31" s="19"/>
      <c r="DO31" s="19"/>
      <c r="DP31" s="19"/>
      <c r="DQ31" s="19"/>
      <c r="DR31" s="19"/>
      <c r="DS31" s="19"/>
    </row>
    <row r="32" spans="1:123" ht="12.75">
      <c r="A32" s="74"/>
      <c r="B32" s="79" t="s">
        <v>1</v>
      </c>
      <c r="C32" s="60"/>
      <c r="D32" s="61"/>
      <c r="E32" s="66"/>
      <c r="F32" s="63"/>
      <c r="DL32" s="19"/>
      <c r="DM32" s="19"/>
      <c r="DN32" s="19"/>
      <c r="DO32" s="19"/>
      <c r="DP32" s="19"/>
      <c r="DQ32" s="19"/>
      <c r="DR32" s="19"/>
      <c r="DS32" s="19"/>
    </row>
    <row r="33" spans="1:123" ht="12.75">
      <c r="A33" s="74"/>
      <c r="B33" s="79" t="s">
        <v>34</v>
      </c>
      <c r="C33" s="60"/>
      <c r="D33" s="61"/>
      <c r="E33" s="66"/>
      <c r="F33" s="63"/>
      <c r="DL33" s="19"/>
      <c r="DM33" s="19"/>
      <c r="DN33" s="19"/>
      <c r="DO33" s="19"/>
      <c r="DP33" s="19"/>
      <c r="DQ33" s="19"/>
      <c r="DR33" s="19"/>
      <c r="DS33" s="19"/>
    </row>
    <row r="34" spans="1:123" ht="12.75">
      <c r="A34" s="74"/>
      <c r="B34" s="79" t="s">
        <v>35</v>
      </c>
      <c r="C34" s="60"/>
      <c r="D34" s="61"/>
      <c r="E34" s="66"/>
      <c r="F34" s="63"/>
      <c r="DL34" s="19"/>
      <c r="DM34" s="19"/>
      <c r="DN34" s="19"/>
      <c r="DO34" s="19"/>
      <c r="DP34" s="19"/>
      <c r="DQ34" s="19"/>
      <c r="DR34" s="19"/>
      <c r="DS34" s="19"/>
    </row>
    <row r="35" spans="1:123" ht="12.75">
      <c r="A35" s="74"/>
      <c r="B35" s="79" t="s">
        <v>36</v>
      </c>
      <c r="C35" s="60"/>
      <c r="D35" s="61"/>
      <c r="E35" s="66"/>
      <c r="F35" s="63"/>
      <c r="DL35" s="19"/>
      <c r="DM35" s="19"/>
      <c r="DN35" s="19"/>
      <c r="DO35" s="19"/>
      <c r="DP35" s="19"/>
      <c r="DQ35" s="19"/>
      <c r="DR35" s="19"/>
      <c r="DS35" s="19"/>
    </row>
    <row r="36" spans="1:123" ht="12.75">
      <c r="A36" s="74"/>
      <c r="B36" s="79"/>
      <c r="C36" s="60"/>
      <c r="D36" s="61"/>
      <c r="E36" s="66"/>
      <c r="F36" s="63"/>
      <c r="DL36" s="19"/>
      <c r="DM36" s="19"/>
      <c r="DN36" s="19"/>
      <c r="DO36" s="19"/>
      <c r="DP36" s="19"/>
      <c r="DQ36" s="19"/>
      <c r="DR36" s="19"/>
      <c r="DS36" s="19"/>
    </row>
    <row r="37" spans="1:123" ht="12.75">
      <c r="A37" s="74"/>
      <c r="B37" s="78" t="s">
        <v>37</v>
      </c>
      <c r="C37" s="60"/>
      <c r="D37" s="61"/>
      <c r="E37" s="66"/>
      <c r="F37" s="63"/>
      <c r="DL37" s="19"/>
      <c r="DM37" s="19"/>
      <c r="DN37" s="19"/>
      <c r="DO37" s="19"/>
      <c r="DP37" s="19"/>
      <c r="DQ37" s="19"/>
      <c r="DR37" s="19"/>
      <c r="DS37" s="19"/>
    </row>
    <row r="38" spans="1:123" ht="12.75">
      <c r="A38" s="74"/>
      <c r="B38" s="73" t="s">
        <v>38</v>
      </c>
      <c r="C38" s="60"/>
      <c r="D38" s="61"/>
      <c r="E38" s="66"/>
      <c r="F38" s="63"/>
      <c r="DL38" s="19"/>
      <c r="DM38" s="19"/>
      <c r="DN38" s="19"/>
      <c r="DO38" s="19"/>
      <c r="DP38" s="19"/>
      <c r="DQ38" s="19"/>
      <c r="DR38" s="19"/>
      <c r="DS38" s="19"/>
    </row>
    <row r="39" spans="1:123" ht="12.75">
      <c r="A39" s="74"/>
      <c r="B39" s="73"/>
      <c r="C39" s="60"/>
      <c r="D39" s="61"/>
      <c r="E39" s="66"/>
      <c r="F39" s="63"/>
      <c r="DL39" s="19"/>
      <c r="DM39" s="19"/>
      <c r="DN39" s="19"/>
      <c r="DO39" s="19"/>
      <c r="DP39" s="19"/>
      <c r="DQ39" s="19"/>
      <c r="DR39" s="19"/>
      <c r="DS39" s="19"/>
    </row>
    <row r="40" spans="1:123" ht="12.75">
      <c r="A40" s="74"/>
      <c r="B40" s="71" t="s">
        <v>39</v>
      </c>
      <c r="C40" s="60"/>
      <c r="D40" s="61"/>
      <c r="E40" s="66"/>
      <c r="F40" s="63"/>
      <c r="DL40" s="19"/>
      <c r="DM40" s="19"/>
      <c r="DN40" s="19"/>
      <c r="DO40" s="19"/>
      <c r="DP40" s="19"/>
      <c r="DQ40" s="19"/>
      <c r="DR40" s="19"/>
      <c r="DS40" s="19"/>
    </row>
    <row r="41" spans="1:123" ht="12.75">
      <c r="A41" s="74"/>
      <c r="B41" s="71"/>
      <c r="C41" s="60"/>
      <c r="D41" s="61"/>
      <c r="E41" s="66"/>
      <c r="F41" s="63"/>
      <c r="DL41" s="19"/>
      <c r="DM41" s="19"/>
      <c r="DN41" s="19"/>
      <c r="DO41" s="19"/>
      <c r="DP41" s="19"/>
      <c r="DQ41" s="19"/>
      <c r="DR41" s="19"/>
      <c r="DS41" s="19"/>
    </row>
    <row r="42" spans="1:123" ht="12.75">
      <c r="A42" s="74"/>
      <c r="B42" s="80" t="s">
        <v>40</v>
      </c>
      <c r="C42" s="60"/>
      <c r="D42" s="61"/>
      <c r="E42" s="66"/>
      <c r="F42" s="63"/>
      <c r="DL42" s="19"/>
      <c r="DM42" s="19"/>
      <c r="DN42" s="19"/>
      <c r="DO42" s="19"/>
      <c r="DP42" s="19"/>
      <c r="DQ42" s="19"/>
      <c r="DR42" s="19"/>
      <c r="DS42" s="19"/>
    </row>
    <row r="43" spans="1:123" ht="12.75">
      <c r="A43" s="74"/>
      <c r="B43" s="81"/>
      <c r="C43" s="60"/>
      <c r="D43" s="61"/>
      <c r="E43" s="66"/>
      <c r="F43" s="63"/>
      <c r="DL43" s="19"/>
      <c r="DM43" s="19"/>
      <c r="DN43" s="19"/>
      <c r="DO43" s="19"/>
      <c r="DP43" s="19"/>
      <c r="DQ43" s="19"/>
      <c r="DR43" s="19"/>
      <c r="DS43" s="19"/>
    </row>
    <row r="44" spans="1:123" ht="12.75">
      <c r="A44" s="74"/>
      <c r="B44" s="71" t="s">
        <v>41</v>
      </c>
      <c r="C44" s="60"/>
      <c r="D44" s="61"/>
      <c r="E44" s="66"/>
      <c r="F44" s="63"/>
      <c r="DL44" s="19"/>
      <c r="DM44" s="19"/>
      <c r="DN44" s="19"/>
      <c r="DO44" s="19"/>
      <c r="DP44" s="19"/>
      <c r="DQ44" s="19"/>
      <c r="DR44" s="19"/>
      <c r="DS44" s="19"/>
    </row>
    <row r="45" spans="1:123" ht="12.75">
      <c r="A45" s="74"/>
      <c r="B45" s="81"/>
      <c r="C45" s="60"/>
      <c r="D45" s="61"/>
      <c r="E45" s="66"/>
      <c r="F45" s="63"/>
      <c r="DL45" s="19"/>
      <c r="DM45" s="19"/>
      <c r="DN45" s="19"/>
      <c r="DO45" s="19"/>
      <c r="DP45" s="19"/>
      <c r="DQ45" s="19"/>
      <c r="DR45" s="19"/>
      <c r="DS45" s="19"/>
    </row>
    <row r="46" spans="1:123" ht="12.75">
      <c r="A46" s="74"/>
      <c r="B46" s="71" t="s">
        <v>42</v>
      </c>
      <c r="C46" s="60"/>
      <c r="D46" s="61"/>
      <c r="E46" s="66"/>
      <c r="F46" s="63"/>
      <c r="DL46" s="19"/>
      <c r="DM46" s="19"/>
      <c r="DN46" s="19"/>
      <c r="DO46" s="19"/>
      <c r="DP46" s="19"/>
      <c r="DQ46" s="19"/>
      <c r="DR46" s="19"/>
      <c r="DS46" s="19"/>
    </row>
    <row r="47" spans="1:123" ht="12.75">
      <c r="A47" s="74"/>
      <c r="B47" s="81"/>
      <c r="C47" s="60"/>
      <c r="D47" s="61"/>
      <c r="E47" s="66"/>
      <c r="F47" s="63"/>
      <c r="DL47" s="19"/>
      <c r="DM47" s="19"/>
      <c r="DN47" s="19"/>
      <c r="DO47" s="19"/>
      <c r="DP47" s="19"/>
      <c r="DQ47" s="19"/>
      <c r="DR47" s="19"/>
      <c r="DS47" s="19"/>
    </row>
    <row r="48" spans="1:123" ht="12.75">
      <c r="A48" s="74"/>
      <c r="B48" s="71" t="s">
        <v>43</v>
      </c>
      <c r="C48" s="60"/>
      <c r="D48" s="61"/>
      <c r="E48" s="66"/>
      <c r="F48" s="63"/>
      <c r="DL48" s="19"/>
      <c r="DM48" s="19"/>
      <c r="DN48" s="19"/>
      <c r="DO48" s="19"/>
      <c r="DP48" s="19"/>
      <c r="DQ48" s="19"/>
      <c r="DR48" s="19"/>
      <c r="DS48" s="19"/>
    </row>
    <row r="49" spans="1:123" ht="12.75">
      <c r="A49" s="74"/>
      <c r="B49" s="71"/>
      <c r="C49" s="60"/>
      <c r="D49" s="61"/>
      <c r="E49" s="66"/>
      <c r="F49" s="63"/>
      <c r="DL49" s="19"/>
      <c r="DM49" s="19"/>
      <c r="DN49" s="19"/>
      <c r="DO49" s="19"/>
      <c r="DP49" s="19"/>
      <c r="DQ49" s="19"/>
      <c r="DR49" s="19"/>
      <c r="DS49" s="19"/>
    </row>
    <row r="50" spans="1:123" ht="12.75">
      <c r="A50" s="58"/>
      <c r="B50" s="82" t="s">
        <v>44</v>
      </c>
      <c r="C50" s="83" t="s">
        <v>45</v>
      </c>
      <c r="D50" s="61"/>
      <c r="E50" s="66"/>
      <c r="F50" s="63"/>
      <c r="DL50" s="19"/>
      <c r="DM50" s="19"/>
      <c r="DN50" s="19"/>
      <c r="DO50" s="19"/>
      <c r="DP50" s="19"/>
      <c r="DQ50" s="19"/>
      <c r="DR50" s="19"/>
      <c r="DS50" s="19"/>
    </row>
    <row r="51" spans="1:123" ht="12.75">
      <c r="A51" s="58"/>
      <c r="B51" s="84"/>
      <c r="C51" s="83"/>
      <c r="D51" s="61"/>
      <c r="E51" s="66"/>
      <c r="F51" s="63"/>
      <c r="DL51" s="19"/>
      <c r="DM51" s="19"/>
      <c r="DN51" s="19"/>
      <c r="DO51" s="19"/>
      <c r="DP51" s="19"/>
      <c r="DQ51" s="19"/>
      <c r="DR51" s="19"/>
      <c r="DS51" s="19"/>
    </row>
    <row r="52" spans="1:123" ht="12.75">
      <c r="A52" s="58"/>
      <c r="B52" s="85" t="s">
        <v>22</v>
      </c>
      <c r="C52" s="83"/>
      <c r="D52" s="61"/>
      <c r="E52" s="66"/>
      <c r="F52" s="63"/>
      <c r="DL52" s="19"/>
      <c r="DM52" s="19"/>
      <c r="DN52" s="19"/>
      <c r="DO52" s="19"/>
      <c r="DP52" s="19"/>
      <c r="DQ52" s="19"/>
      <c r="DR52" s="19"/>
      <c r="DS52" s="19"/>
    </row>
    <row r="53" spans="1:123" ht="12.75">
      <c r="A53" s="58"/>
      <c r="B53" s="85"/>
      <c r="C53" s="83"/>
      <c r="D53" s="61"/>
      <c r="E53" s="66"/>
      <c r="F53" s="63"/>
      <c r="DL53" s="19"/>
      <c r="DM53" s="19"/>
      <c r="DN53" s="19"/>
      <c r="DO53" s="19"/>
      <c r="DP53" s="19"/>
      <c r="DQ53" s="19"/>
      <c r="DR53" s="19"/>
      <c r="DS53" s="19"/>
    </row>
    <row r="54" spans="1:123" ht="12.75">
      <c r="A54" s="58"/>
      <c r="B54" s="85" t="s">
        <v>46</v>
      </c>
      <c r="C54" s="83"/>
      <c r="D54" s="61"/>
      <c r="E54" s="66"/>
      <c r="F54" s="63"/>
      <c r="DL54" s="19"/>
      <c r="DM54" s="19"/>
      <c r="DN54" s="19"/>
      <c r="DO54" s="19"/>
      <c r="DP54" s="19"/>
      <c r="DQ54" s="19"/>
      <c r="DR54" s="19"/>
      <c r="DS54" s="19"/>
    </row>
    <row r="55" spans="1:123" ht="12.75">
      <c r="A55" s="58"/>
      <c r="B55" s="85"/>
      <c r="C55" s="83"/>
      <c r="D55" s="61"/>
      <c r="E55" s="66"/>
      <c r="F55" s="63"/>
      <c r="DL55" s="19"/>
      <c r="DM55" s="19"/>
      <c r="DN55" s="19"/>
      <c r="DO55" s="19"/>
      <c r="DP55" s="19"/>
      <c r="DQ55" s="19"/>
      <c r="DR55" s="19"/>
      <c r="DS55" s="19"/>
    </row>
    <row r="56" spans="1:123" ht="12.75">
      <c r="A56" s="58"/>
      <c r="B56" s="85" t="s">
        <v>47</v>
      </c>
      <c r="C56" s="83"/>
      <c r="D56" s="61"/>
      <c r="E56" s="66"/>
      <c r="F56" s="63"/>
      <c r="DL56" s="19"/>
      <c r="DM56" s="19"/>
      <c r="DN56" s="19"/>
      <c r="DO56" s="19"/>
      <c r="DP56" s="19"/>
      <c r="DQ56" s="19"/>
      <c r="DR56" s="19"/>
      <c r="DS56" s="19"/>
    </row>
    <row r="57" spans="1:123" ht="12.75">
      <c r="A57" s="58"/>
      <c r="B57" s="85"/>
      <c r="C57" s="83"/>
      <c r="D57" s="61"/>
      <c r="E57" s="66"/>
      <c r="F57" s="63"/>
      <c r="DL57" s="19"/>
      <c r="DM57" s="19"/>
      <c r="DN57" s="19"/>
      <c r="DO57" s="19"/>
      <c r="DP57" s="19"/>
      <c r="DQ57" s="19"/>
      <c r="DR57" s="19"/>
      <c r="DS57" s="19"/>
    </row>
    <row r="58" spans="1:123" ht="12.75">
      <c r="A58" s="58"/>
      <c r="B58" s="85" t="s">
        <v>48</v>
      </c>
      <c r="C58" s="83"/>
      <c r="D58" s="61"/>
      <c r="E58" s="66"/>
      <c r="F58" s="63"/>
      <c r="DL58" s="19"/>
      <c r="DM58" s="19"/>
      <c r="DN58" s="19"/>
      <c r="DO58" s="19"/>
      <c r="DP58" s="19"/>
      <c r="DQ58" s="19"/>
      <c r="DR58" s="19"/>
      <c r="DS58" s="19"/>
    </row>
    <row r="59" spans="1:123" ht="12.75">
      <c r="A59" s="58"/>
      <c r="B59" s="85"/>
      <c r="C59" s="83"/>
      <c r="D59" s="61"/>
      <c r="E59" s="66"/>
      <c r="F59" s="63"/>
      <c r="DL59" s="19"/>
      <c r="DM59" s="19"/>
      <c r="DN59" s="19"/>
      <c r="DO59" s="19"/>
      <c r="DP59" s="19"/>
      <c r="DQ59" s="19"/>
      <c r="DR59" s="19"/>
      <c r="DS59" s="19"/>
    </row>
    <row r="60" spans="1:123" ht="12.75">
      <c r="A60" s="58"/>
      <c r="B60" s="85" t="s">
        <v>49</v>
      </c>
      <c r="C60" s="83"/>
      <c r="D60" s="61"/>
      <c r="E60" s="66"/>
      <c r="F60" s="63"/>
      <c r="DL60" s="19"/>
      <c r="DM60" s="19"/>
      <c r="DN60" s="19"/>
      <c r="DO60" s="19"/>
      <c r="DP60" s="19"/>
      <c r="DQ60" s="19"/>
      <c r="DR60" s="19"/>
      <c r="DS60" s="19"/>
    </row>
    <row r="61" spans="1:123" ht="12.75">
      <c r="A61" s="58"/>
      <c r="B61" s="85"/>
      <c r="C61" s="83"/>
      <c r="D61" s="61"/>
      <c r="E61" s="66"/>
      <c r="F61" s="63"/>
      <c r="DL61" s="19"/>
      <c r="DM61" s="19"/>
      <c r="DN61" s="19"/>
      <c r="DO61" s="19"/>
      <c r="DP61" s="19"/>
      <c r="DQ61" s="19"/>
      <c r="DR61" s="19"/>
      <c r="DS61" s="19"/>
    </row>
    <row r="62" spans="1:123" ht="12.75">
      <c r="A62" s="58"/>
      <c r="B62" s="85" t="s">
        <v>50</v>
      </c>
      <c r="C62" s="83"/>
      <c r="D62" s="61"/>
      <c r="E62" s="66"/>
      <c r="F62" s="63"/>
      <c r="DL62" s="19"/>
      <c r="DM62" s="19"/>
      <c r="DN62" s="19"/>
      <c r="DO62" s="19"/>
      <c r="DP62" s="19"/>
      <c r="DQ62" s="19"/>
      <c r="DR62" s="19"/>
      <c r="DS62" s="19"/>
    </row>
    <row r="63" spans="1:123" ht="12.75">
      <c r="A63" s="58"/>
      <c r="B63" s="85"/>
      <c r="C63" s="83"/>
      <c r="D63" s="61"/>
      <c r="E63" s="66"/>
      <c r="F63" s="63"/>
      <c r="DL63" s="19"/>
      <c r="DM63" s="19"/>
      <c r="DN63" s="19"/>
      <c r="DO63" s="19"/>
      <c r="DP63" s="19"/>
      <c r="DQ63" s="19"/>
      <c r="DR63" s="19"/>
      <c r="DS63" s="19"/>
    </row>
    <row r="64" spans="1:123" ht="12.75">
      <c r="A64" s="58"/>
      <c r="B64" s="86" t="s">
        <v>51</v>
      </c>
      <c r="C64" s="83"/>
      <c r="D64" s="61"/>
      <c r="E64" s="66"/>
      <c r="F64" s="63"/>
      <c r="DL64" s="19"/>
      <c r="DM64" s="19"/>
      <c r="DN64" s="19"/>
      <c r="DO64" s="19"/>
      <c r="DP64" s="19"/>
      <c r="DQ64" s="19"/>
      <c r="DR64" s="19"/>
      <c r="DS64" s="19"/>
    </row>
    <row r="65" spans="1:123" ht="12.75">
      <c r="A65" s="58"/>
      <c r="B65" s="85"/>
      <c r="C65" s="83"/>
      <c r="D65" s="61"/>
      <c r="E65" s="66"/>
      <c r="F65" s="63"/>
      <c r="DL65" s="19"/>
      <c r="DM65" s="19"/>
      <c r="DN65" s="19"/>
      <c r="DO65" s="19"/>
      <c r="DP65" s="19"/>
      <c r="DQ65" s="19"/>
      <c r="DR65" s="19"/>
      <c r="DS65" s="19"/>
    </row>
    <row r="66" spans="1:123" ht="12.75">
      <c r="A66" s="58"/>
      <c r="B66" s="85" t="s">
        <v>52</v>
      </c>
      <c r="C66" s="83"/>
      <c r="D66" s="61"/>
      <c r="E66" s="66"/>
      <c r="F66" s="63"/>
      <c r="DL66" s="19"/>
      <c r="DM66" s="19"/>
      <c r="DN66" s="19"/>
      <c r="DO66" s="19"/>
      <c r="DP66" s="19"/>
      <c r="DQ66" s="19"/>
      <c r="DR66" s="19"/>
      <c r="DS66" s="19"/>
    </row>
    <row r="67" spans="1:123" ht="12.75">
      <c r="A67" s="58"/>
      <c r="B67" s="85"/>
      <c r="C67" s="83"/>
      <c r="D67" s="61"/>
      <c r="E67" s="66"/>
      <c r="F67" s="63"/>
      <c r="DL67" s="19"/>
      <c r="DM67" s="19"/>
      <c r="DN67" s="19"/>
      <c r="DO67" s="19"/>
      <c r="DP67" s="19"/>
      <c r="DQ67" s="19"/>
      <c r="DR67" s="19"/>
      <c r="DS67" s="19"/>
    </row>
    <row r="68" spans="1:123" ht="12.75">
      <c r="A68" s="58"/>
      <c r="B68" s="85" t="s">
        <v>53</v>
      </c>
      <c r="C68" s="83"/>
      <c r="D68" s="61"/>
      <c r="E68" s="66"/>
      <c r="F68" s="63"/>
      <c r="DL68" s="19"/>
      <c r="DM68" s="19"/>
      <c r="DN68" s="19"/>
      <c r="DO68" s="19"/>
      <c r="DP68" s="19"/>
      <c r="DQ68" s="19"/>
      <c r="DR68" s="19"/>
      <c r="DS68" s="19"/>
    </row>
    <row r="69" spans="1:123" ht="12.75">
      <c r="A69" s="58"/>
      <c r="B69" s="85"/>
      <c r="C69" s="83"/>
      <c r="D69" s="61"/>
      <c r="E69" s="66"/>
      <c r="F69" s="63"/>
      <c r="DL69" s="19"/>
      <c r="DM69" s="19"/>
      <c r="DN69" s="19"/>
      <c r="DO69" s="19"/>
      <c r="DP69" s="19"/>
      <c r="DQ69" s="19"/>
      <c r="DR69" s="19"/>
      <c r="DS69" s="19"/>
    </row>
    <row r="70" spans="1:123" ht="12.75">
      <c r="A70" s="58"/>
      <c r="B70" s="87" t="s">
        <v>54</v>
      </c>
      <c r="C70" s="83"/>
      <c r="D70" s="61"/>
      <c r="E70" s="66"/>
      <c r="F70" s="63"/>
      <c r="DL70" s="19"/>
      <c r="DM70" s="19"/>
      <c r="DN70" s="19"/>
      <c r="DO70" s="19"/>
      <c r="DP70" s="19"/>
      <c r="DQ70" s="19"/>
      <c r="DR70" s="19"/>
      <c r="DS70" s="19"/>
    </row>
    <row r="71" spans="1:123" ht="12.75">
      <c r="A71" s="88"/>
      <c r="B71" s="89"/>
      <c r="C71" s="60"/>
      <c r="D71" s="61"/>
      <c r="E71" s="66"/>
      <c r="F71" s="63"/>
      <c r="DL71" s="19"/>
      <c r="DM71" s="19"/>
      <c r="DN71" s="19"/>
      <c r="DO71" s="19"/>
      <c r="DP71" s="19"/>
      <c r="DQ71" s="19"/>
      <c r="DR71" s="19"/>
      <c r="DS71" s="19"/>
    </row>
    <row r="72" spans="1:123" ht="12.75">
      <c r="A72" s="90"/>
      <c r="B72" s="91" t="s">
        <v>22</v>
      </c>
      <c r="C72" s="92"/>
      <c r="D72" s="93"/>
      <c r="E72" s="93"/>
      <c r="F72" s="94"/>
      <c r="DL72" s="19"/>
      <c r="DM72" s="19"/>
      <c r="DN72" s="19"/>
      <c r="DO72" s="19"/>
      <c r="DP72" s="19"/>
      <c r="DQ72" s="19"/>
      <c r="DR72" s="19"/>
      <c r="DS72" s="19"/>
    </row>
    <row r="73" spans="1:123" ht="12.75">
      <c r="A73" s="88"/>
      <c r="B73" s="85"/>
      <c r="C73" s="60"/>
      <c r="D73" s="61"/>
      <c r="E73" s="66"/>
      <c r="F73" s="63"/>
      <c r="DL73" s="19"/>
      <c r="DM73" s="19"/>
      <c r="DN73" s="19"/>
      <c r="DO73" s="19"/>
      <c r="DP73" s="19"/>
      <c r="DQ73" s="19"/>
      <c r="DR73" s="19"/>
      <c r="DS73" s="19"/>
    </row>
    <row r="74" spans="1:123" ht="12.75">
      <c r="A74" s="88"/>
      <c r="B74" s="95"/>
      <c r="C74" s="83"/>
      <c r="D74" s="61"/>
      <c r="E74" s="96"/>
      <c r="F74" s="97"/>
      <c r="DL74" s="19"/>
      <c r="DM74" s="19"/>
      <c r="DN74" s="19"/>
      <c r="DO74" s="19"/>
      <c r="DP74" s="19"/>
      <c r="DQ74" s="19"/>
      <c r="DR74" s="19"/>
      <c r="DS74" s="19"/>
    </row>
    <row r="75" spans="1:123" ht="12.75">
      <c r="A75" s="88"/>
      <c r="B75" s="89" t="s">
        <v>55</v>
      </c>
      <c r="C75" s="60" t="s">
        <v>45</v>
      </c>
      <c r="D75" s="61"/>
      <c r="E75" s="96"/>
      <c r="F75" s="97"/>
      <c r="DL75" s="19"/>
      <c r="DM75" s="19"/>
      <c r="DN75" s="19"/>
      <c r="DO75" s="19"/>
      <c r="DP75" s="19"/>
      <c r="DQ75" s="19"/>
      <c r="DR75" s="19"/>
      <c r="DS75" s="19"/>
    </row>
    <row r="76" spans="1:123" ht="12.75">
      <c r="A76" s="88"/>
      <c r="B76" s="89"/>
      <c r="C76" s="60"/>
      <c r="D76" s="61"/>
      <c r="E76" s="96"/>
      <c r="F76" s="97"/>
      <c r="DL76" s="19"/>
      <c r="DM76" s="19"/>
      <c r="DN76" s="19"/>
      <c r="DO76" s="19"/>
      <c r="DP76" s="19"/>
      <c r="DQ76" s="19"/>
      <c r="DR76" s="19"/>
      <c r="DS76" s="19"/>
    </row>
    <row r="77" spans="1:123" ht="12.75">
      <c r="A77" s="88"/>
      <c r="B77" s="89" t="s">
        <v>56</v>
      </c>
      <c r="C77" s="60" t="s">
        <v>45</v>
      </c>
      <c r="D77" s="61"/>
      <c r="E77" s="96"/>
      <c r="F77" s="97"/>
      <c r="DL77" s="19"/>
      <c r="DM77" s="19"/>
      <c r="DN77" s="19"/>
      <c r="DO77" s="19"/>
      <c r="DP77" s="19"/>
      <c r="DQ77" s="19"/>
      <c r="DR77" s="19"/>
      <c r="DS77" s="19"/>
    </row>
    <row r="78" spans="1:123" ht="12.75">
      <c r="A78" s="88"/>
      <c r="B78" s="89"/>
      <c r="C78" s="60"/>
      <c r="D78" s="61"/>
      <c r="E78" s="96"/>
      <c r="F78" s="97"/>
      <c r="DL78" s="19"/>
      <c r="DM78" s="19"/>
      <c r="DN78" s="19"/>
      <c r="DO78" s="19"/>
      <c r="DP78" s="19"/>
      <c r="DQ78" s="19"/>
      <c r="DR78" s="19"/>
      <c r="DS78" s="19"/>
    </row>
    <row r="79" spans="1:123" ht="12.75">
      <c r="A79" s="88"/>
      <c r="B79" s="89" t="s">
        <v>57</v>
      </c>
      <c r="C79" s="60" t="s">
        <v>45</v>
      </c>
      <c r="D79" s="61"/>
      <c r="E79" s="96"/>
      <c r="F79" s="97"/>
      <c r="DL79" s="19"/>
      <c r="DM79" s="19"/>
      <c r="DN79" s="19"/>
      <c r="DO79" s="19"/>
      <c r="DP79" s="19"/>
      <c r="DQ79" s="19"/>
      <c r="DR79" s="19"/>
      <c r="DS79" s="19"/>
    </row>
    <row r="80" spans="1:123" ht="12.75">
      <c r="A80" s="88"/>
      <c r="B80" s="89"/>
      <c r="C80" s="60"/>
      <c r="D80" s="61"/>
      <c r="E80" s="96"/>
      <c r="F80" s="97"/>
      <c r="DL80" s="19"/>
      <c r="DM80" s="19"/>
      <c r="DN80" s="19"/>
      <c r="DO80" s="19"/>
      <c r="DP80" s="19"/>
      <c r="DQ80" s="19"/>
      <c r="DR80" s="19"/>
      <c r="DS80" s="19"/>
    </row>
    <row r="81" spans="1:123" ht="12.75">
      <c r="A81" s="88"/>
      <c r="B81" s="89" t="s">
        <v>58</v>
      </c>
      <c r="C81" s="60" t="s">
        <v>45</v>
      </c>
      <c r="D81" s="61"/>
      <c r="E81" s="96"/>
      <c r="F81" s="97"/>
      <c r="DL81" s="19"/>
      <c r="DM81" s="19"/>
      <c r="DN81" s="19"/>
      <c r="DO81" s="19"/>
      <c r="DP81" s="19"/>
      <c r="DQ81" s="19"/>
      <c r="DR81" s="19"/>
      <c r="DS81" s="19"/>
    </row>
    <row r="82" spans="1:123" ht="12.75">
      <c r="A82" s="88"/>
      <c r="B82" s="89"/>
      <c r="C82" s="60"/>
      <c r="D82" s="61"/>
      <c r="E82" s="96"/>
      <c r="F82" s="97"/>
      <c r="DL82" s="19"/>
      <c r="DM82" s="19"/>
      <c r="DN82" s="19"/>
      <c r="DO82" s="19"/>
      <c r="DP82" s="19"/>
      <c r="DQ82" s="19"/>
      <c r="DR82" s="19"/>
      <c r="DS82" s="19"/>
    </row>
    <row r="83" spans="1:123" ht="12.75">
      <c r="A83" s="88"/>
      <c r="B83" s="89" t="s">
        <v>59</v>
      </c>
      <c r="C83" s="60" t="s">
        <v>45</v>
      </c>
      <c r="D83" s="61"/>
      <c r="E83" s="96"/>
      <c r="F83" s="97"/>
      <c r="DL83" s="19"/>
      <c r="DM83" s="19"/>
      <c r="DN83" s="19"/>
      <c r="DO83" s="19"/>
      <c r="DP83" s="19"/>
      <c r="DQ83" s="19"/>
      <c r="DR83" s="19"/>
      <c r="DS83" s="19"/>
    </row>
    <row r="84" spans="1:123" ht="12.75">
      <c r="A84" s="88"/>
      <c r="B84" s="89"/>
      <c r="C84" s="60"/>
      <c r="D84" s="61"/>
      <c r="E84" s="96"/>
      <c r="F84" s="97"/>
      <c r="DL84" s="19"/>
      <c r="DM84" s="19"/>
      <c r="DN84" s="19"/>
      <c r="DO84" s="19"/>
      <c r="DP84" s="19"/>
      <c r="DQ84" s="19"/>
      <c r="DR84" s="19"/>
      <c r="DS84" s="19"/>
    </row>
    <row r="85" spans="1:123" ht="12.75">
      <c r="A85" s="88"/>
      <c r="B85" s="89" t="s">
        <v>60</v>
      </c>
      <c r="C85" s="60" t="s">
        <v>45</v>
      </c>
      <c r="D85" s="61"/>
      <c r="E85" s="96"/>
      <c r="F85" s="97"/>
      <c r="DL85" s="19"/>
      <c r="DM85" s="19"/>
      <c r="DN85" s="19"/>
      <c r="DO85" s="19"/>
      <c r="DP85" s="19"/>
      <c r="DQ85" s="19"/>
      <c r="DR85" s="19"/>
      <c r="DS85" s="19"/>
    </row>
    <row r="86" spans="1:123" ht="12.75">
      <c r="A86" s="88"/>
      <c r="B86" s="89"/>
      <c r="C86" s="60" t="s">
        <v>21</v>
      </c>
      <c r="D86" s="61"/>
      <c r="E86" s="96"/>
      <c r="F86" s="97"/>
      <c r="DL86" s="19"/>
      <c r="DM86" s="19"/>
      <c r="DN86" s="19"/>
      <c r="DO86" s="19"/>
      <c r="DP86" s="19"/>
      <c r="DQ86" s="19"/>
      <c r="DR86" s="19"/>
      <c r="DS86" s="19"/>
    </row>
    <row r="87" spans="1:123" ht="12.75">
      <c r="A87" s="88"/>
      <c r="B87" s="89" t="s">
        <v>61</v>
      </c>
      <c r="C87" s="60" t="s">
        <v>62</v>
      </c>
      <c r="D87" s="61"/>
      <c r="E87" s="96"/>
      <c r="F87" s="97"/>
      <c r="DL87" s="19"/>
      <c r="DM87" s="19"/>
      <c r="DN87" s="19"/>
      <c r="DO87" s="19"/>
      <c r="DP87" s="19"/>
      <c r="DQ87" s="19"/>
      <c r="DR87" s="19"/>
      <c r="DS87" s="19"/>
    </row>
    <row r="88" spans="1:123" ht="12.75">
      <c r="A88" s="88"/>
      <c r="B88" s="89"/>
      <c r="C88" s="60"/>
      <c r="D88" s="61"/>
      <c r="E88" s="96"/>
      <c r="F88" s="97"/>
      <c r="DL88" s="19"/>
      <c r="DM88" s="19"/>
      <c r="DN88" s="19"/>
      <c r="DO88" s="19"/>
      <c r="DP88" s="19"/>
      <c r="DQ88" s="19"/>
      <c r="DR88" s="19"/>
      <c r="DS88" s="19"/>
    </row>
    <row r="89" spans="1:123" ht="12.75">
      <c r="A89" s="88"/>
      <c r="B89" s="89" t="s">
        <v>63</v>
      </c>
      <c r="C89" s="60" t="s">
        <v>45</v>
      </c>
      <c r="D89" s="61"/>
      <c r="E89" s="96"/>
      <c r="F89" s="97"/>
      <c r="DL89" s="19"/>
      <c r="DM89" s="19"/>
      <c r="DN89" s="19"/>
      <c r="DO89" s="19"/>
      <c r="DP89" s="19"/>
      <c r="DQ89" s="19"/>
      <c r="DR89" s="19"/>
      <c r="DS89" s="19"/>
    </row>
    <row r="90" spans="1:123" ht="12.75">
      <c r="A90" s="88"/>
      <c r="B90" s="89"/>
      <c r="C90" s="60"/>
      <c r="D90" s="61"/>
      <c r="E90" s="96"/>
      <c r="F90" s="97"/>
      <c r="DL90" s="19"/>
      <c r="DM90" s="19"/>
      <c r="DN90" s="19"/>
      <c r="DO90" s="19"/>
      <c r="DP90" s="19"/>
      <c r="DQ90" s="19"/>
      <c r="DR90" s="19"/>
      <c r="DS90" s="19"/>
    </row>
    <row r="91" spans="1:123" ht="12.75">
      <c r="A91" s="88"/>
      <c r="B91" s="89" t="s">
        <v>64</v>
      </c>
      <c r="C91" s="60" t="s">
        <v>45</v>
      </c>
      <c r="D91" s="61"/>
      <c r="E91" s="96"/>
      <c r="F91" s="97"/>
      <c r="DL91" s="19"/>
      <c r="DM91" s="19"/>
      <c r="DN91" s="19"/>
      <c r="DO91" s="19"/>
      <c r="DP91" s="19"/>
      <c r="DQ91" s="19"/>
      <c r="DR91" s="19"/>
      <c r="DS91" s="19"/>
    </row>
    <row r="92" spans="1:123" ht="12.75">
      <c r="A92" s="88"/>
      <c r="B92" s="95"/>
      <c r="C92" s="83"/>
      <c r="D92" s="61"/>
      <c r="E92" s="96"/>
      <c r="F92" s="97"/>
      <c r="DL92" s="19"/>
      <c r="DM92" s="19"/>
      <c r="DN92" s="19"/>
      <c r="DO92" s="19"/>
      <c r="DP92" s="19"/>
      <c r="DQ92" s="19"/>
      <c r="DR92" s="19"/>
      <c r="DS92" s="19"/>
    </row>
    <row r="93" spans="1:123" ht="12.75">
      <c r="A93" s="88"/>
      <c r="B93" s="89" t="s">
        <v>65</v>
      </c>
      <c r="C93" s="60" t="s">
        <v>45</v>
      </c>
      <c r="D93" s="61"/>
      <c r="E93" s="96"/>
      <c r="F93" s="97"/>
      <c r="DL93" s="19"/>
      <c r="DM93" s="19"/>
      <c r="DN93" s="19"/>
      <c r="DO93" s="19"/>
      <c r="DP93" s="19"/>
      <c r="DQ93" s="19"/>
      <c r="DR93" s="19"/>
      <c r="DS93" s="19"/>
    </row>
    <row r="94" spans="1:123" ht="12.75">
      <c r="A94" s="88"/>
      <c r="B94" s="59"/>
      <c r="C94" s="60"/>
      <c r="D94" s="61"/>
      <c r="E94" s="96"/>
      <c r="F94" s="97"/>
      <c r="DL94" s="19"/>
      <c r="DM94" s="19"/>
      <c r="DN94" s="19"/>
      <c r="DO94" s="19"/>
      <c r="DP94" s="19"/>
      <c r="DQ94" s="19"/>
      <c r="DR94" s="19"/>
      <c r="DS94" s="19"/>
    </row>
    <row r="95" spans="1:123" ht="12.75">
      <c r="A95" s="88"/>
      <c r="B95" s="89" t="s">
        <v>66</v>
      </c>
      <c r="C95" s="60" t="s">
        <v>45</v>
      </c>
      <c r="D95" s="61"/>
      <c r="E95" s="96"/>
      <c r="F95" s="97"/>
      <c r="DL95" s="19"/>
      <c r="DM95" s="19"/>
      <c r="DN95" s="19"/>
      <c r="DO95" s="19"/>
      <c r="DP95" s="19"/>
      <c r="DQ95" s="19"/>
      <c r="DR95" s="19"/>
      <c r="DS95" s="19"/>
    </row>
    <row r="96" spans="1:123" ht="12.75">
      <c r="A96" s="88"/>
      <c r="B96" s="95"/>
      <c r="C96" s="83"/>
      <c r="D96" s="61"/>
      <c r="E96" s="96"/>
      <c r="F96" s="97"/>
      <c r="DL96" s="19"/>
      <c r="DM96" s="19"/>
      <c r="DN96" s="19"/>
      <c r="DO96" s="19"/>
      <c r="DP96" s="19"/>
      <c r="DQ96" s="19"/>
      <c r="DR96" s="19"/>
      <c r="DS96" s="19"/>
    </row>
    <row r="97" spans="1:123" ht="12.75">
      <c r="A97" s="88">
        <v>1.1</v>
      </c>
      <c r="B97" s="98" t="s">
        <v>67</v>
      </c>
      <c r="C97" s="83" t="s">
        <v>68</v>
      </c>
      <c r="D97" s="99">
        <v>1</v>
      </c>
      <c r="E97" s="100"/>
      <c r="F97" s="101">
        <f>E97*D97</f>
        <v>0</v>
      </c>
      <c r="DL97" s="19"/>
      <c r="DM97" s="19"/>
      <c r="DN97" s="19"/>
      <c r="DO97" s="19"/>
      <c r="DP97" s="19"/>
      <c r="DQ97" s="19"/>
      <c r="DR97" s="19"/>
      <c r="DS97" s="19"/>
    </row>
    <row r="98" spans="1:123" ht="12.75">
      <c r="A98" s="88"/>
      <c r="B98" s="102"/>
      <c r="C98" s="83"/>
      <c r="D98" s="99"/>
      <c r="E98" s="96"/>
      <c r="F98" s="101">
        <f>E98*D98</f>
        <v>0</v>
      </c>
      <c r="DL98" s="19"/>
      <c r="DM98" s="19"/>
      <c r="DN98" s="19"/>
      <c r="DO98" s="19"/>
      <c r="DP98" s="19"/>
      <c r="DQ98" s="19"/>
      <c r="DR98" s="19"/>
      <c r="DS98" s="19"/>
    </row>
    <row r="99" spans="1:123" ht="12.75">
      <c r="A99" s="103">
        <f>A97+0.1</f>
        <v>1.2000000000000002</v>
      </c>
      <c r="B99" s="89" t="s">
        <v>69</v>
      </c>
      <c r="C99" s="83" t="s">
        <v>68</v>
      </c>
      <c r="D99" s="99">
        <v>1</v>
      </c>
      <c r="E99" s="96"/>
      <c r="F99" s="101" t="s">
        <v>70</v>
      </c>
      <c r="DL99" s="19"/>
      <c r="DM99" s="19"/>
      <c r="DN99" s="19"/>
      <c r="DO99" s="19"/>
      <c r="DP99" s="19"/>
      <c r="DQ99" s="19"/>
      <c r="DR99" s="19"/>
      <c r="DS99" s="19"/>
    </row>
    <row r="100" spans="1:123" ht="12.75">
      <c r="A100" s="103"/>
      <c r="B100" s="89"/>
      <c r="C100" s="104"/>
      <c r="D100" s="99"/>
      <c r="E100" s="96"/>
      <c r="F100" s="101">
        <f>E100*D100</f>
        <v>0</v>
      </c>
      <c r="DL100" s="19"/>
      <c r="DM100" s="19"/>
      <c r="DN100" s="19"/>
      <c r="DO100" s="19"/>
      <c r="DP100" s="19"/>
      <c r="DQ100" s="19"/>
      <c r="DR100" s="19"/>
      <c r="DS100" s="19"/>
    </row>
    <row r="101" spans="1:123" ht="12.75">
      <c r="A101" s="103">
        <f>A99+0.1</f>
        <v>1.3000000000000003</v>
      </c>
      <c r="B101" s="89" t="s">
        <v>71</v>
      </c>
      <c r="C101" s="83" t="s">
        <v>68</v>
      </c>
      <c r="D101" s="99">
        <v>1</v>
      </c>
      <c r="E101" s="100"/>
      <c r="F101" s="101" t="s">
        <v>70</v>
      </c>
      <c r="DL101" s="19"/>
      <c r="DM101" s="19"/>
      <c r="DN101" s="19"/>
      <c r="DO101" s="19"/>
      <c r="DP101" s="19"/>
      <c r="DQ101" s="19"/>
      <c r="DR101" s="19"/>
      <c r="DS101" s="19"/>
    </row>
    <row r="102" spans="1:123" ht="12.75">
      <c r="A102" s="103"/>
      <c r="B102" s="89"/>
      <c r="C102" s="104"/>
      <c r="D102" s="99"/>
      <c r="E102" s="96"/>
      <c r="F102" s="101">
        <f>E102*D102</f>
        <v>0</v>
      </c>
      <c r="DL102" s="19"/>
      <c r="DM102" s="19"/>
      <c r="DN102" s="19"/>
      <c r="DO102" s="19"/>
      <c r="DP102" s="19"/>
      <c r="DQ102" s="19"/>
      <c r="DR102" s="19"/>
      <c r="DS102" s="19"/>
    </row>
    <row r="103" spans="1:123" ht="12.75">
      <c r="A103" s="103"/>
      <c r="B103" s="105" t="s">
        <v>72</v>
      </c>
      <c r="C103" s="104"/>
      <c r="D103" s="99"/>
      <c r="E103" s="96"/>
      <c r="F103" s="101">
        <f>E103*D103</f>
        <v>0</v>
      </c>
      <c r="DL103" s="19"/>
      <c r="DM103" s="19"/>
      <c r="DN103" s="19"/>
      <c r="DO103" s="19"/>
      <c r="DP103" s="19"/>
      <c r="DQ103" s="19"/>
      <c r="DR103" s="19"/>
      <c r="DS103" s="19"/>
    </row>
    <row r="104" spans="1:123" ht="12.75">
      <c r="A104" s="103"/>
      <c r="B104" s="105"/>
      <c r="C104" s="104"/>
      <c r="D104" s="99"/>
      <c r="E104" s="96"/>
      <c r="F104" s="101">
        <f>E104*D104</f>
        <v>0</v>
      </c>
      <c r="DL104" s="19"/>
      <c r="DM104" s="19"/>
      <c r="DN104" s="19"/>
      <c r="DO104" s="19"/>
      <c r="DP104" s="19"/>
      <c r="DQ104" s="19"/>
      <c r="DR104" s="19"/>
      <c r="DS104" s="19"/>
    </row>
    <row r="105" spans="1:123" ht="12.75">
      <c r="A105" s="103">
        <v>1.4</v>
      </c>
      <c r="B105" s="89" t="s">
        <v>73</v>
      </c>
      <c r="C105" s="83" t="s">
        <v>68</v>
      </c>
      <c r="D105" s="99">
        <v>1</v>
      </c>
      <c r="E105" s="100"/>
      <c r="F105" s="101">
        <f>E105*D105</f>
        <v>0</v>
      </c>
      <c r="DL105" s="19"/>
      <c r="DM105" s="19"/>
      <c r="DN105" s="19"/>
      <c r="DO105" s="19"/>
      <c r="DP105" s="19"/>
      <c r="DQ105" s="19"/>
      <c r="DR105" s="19"/>
      <c r="DS105" s="19"/>
    </row>
    <row r="106" spans="1:123" ht="12.75">
      <c r="A106" s="103"/>
      <c r="B106" s="89"/>
      <c r="C106" s="104"/>
      <c r="D106" s="99"/>
      <c r="E106" s="96"/>
      <c r="F106" s="101">
        <f>E106*D106</f>
        <v>0</v>
      </c>
      <c r="DL106" s="19"/>
      <c r="DM106" s="19"/>
      <c r="DN106" s="19"/>
      <c r="DO106" s="19"/>
      <c r="DP106" s="19"/>
      <c r="DQ106" s="19"/>
      <c r="DR106" s="19"/>
      <c r="DS106" s="19"/>
    </row>
    <row r="107" spans="1:123" ht="12.75">
      <c r="A107" s="103"/>
      <c r="B107" s="105" t="s">
        <v>74</v>
      </c>
      <c r="C107" s="104"/>
      <c r="D107" s="99"/>
      <c r="E107" s="96"/>
      <c r="F107" s="101">
        <f>E107*D107</f>
        <v>0</v>
      </c>
      <c r="DL107" s="19"/>
      <c r="DM107" s="19"/>
      <c r="DN107" s="19"/>
      <c r="DO107" s="19"/>
      <c r="DP107" s="19"/>
      <c r="DQ107" s="19"/>
      <c r="DR107" s="19"/>
      <c r="DS107" s="19"/>
    </row>
    <row r="108" spans="1:123" ht="12.75">
      <c r="A108" s="103"/>
      <c r="B108" s="89"/>
      <c r="C108" s="104"/>
      <c r="D108" s="99"/>
      <c r="E108" s="96"/>
      <c r="F108" s="101">
        <f>E108*D108</f>
        <v>0</v>
      </c>
      <c r="DL108" s="19"/>
      <c r="DM108" s="19"/>
      <c r="DN108" s="19"/>
      <c r="DO108" s="19"/>
      <c r="DP108" s="19"/>
      <c r="DQ108" s="19"/>
      <c r="DR108" s="19"/>
      <c r="DS108" s="19"/>
    </row>
    <row r="109" spans="1:123" ht="12.75">
      <c r="A109" s="103">
        <v>1.5</v>
      </c>
      <c r="B109" s="89" t="s">
        <v>75</v>
      </c>
      <c r="C109" s="83" t="s">
        <v>68</v>
      </c>
      <c r="D109" s="99">
        <v>1</v>
      </c>
      <c r="E109" s="96"/>
      <c r="F109" s="101" t="s">
        <v>70</v>
      </c>
      <c r="DL109" s="19"/>
      <c r="DM109" s="19"/>
      <c r="DN109" s="19"/>
      <c r="DO109" s="19"/>
      <c r="DP109" s="19"/>
      <c r="DQ109" s="19"/>
      <c r="DR109" s="19"/>
      <c r="DS109" s="19"/>
    </row>
    <row r="110" spans="1:123" ht="12.75">
      <c r="A110" s="103"/>
      <c r="B110" s="89"/>
      <c r="C110" s="104"/>
      <c r="D110" s="99"/>
      <c r="E110" s="96"/>
      <c r="F110" s="101">
        <f>E110*D110</f>
        <v>0</v>
      </c>
      <c r="DL110" s="19"/>
      <c r="DM110" s="19"/>
      <c r="DN110" s="19"/>
      <c r="DO110" s="19"/>
      <c r="DP110" s="19"/>
      <c r="DQ110" s="19"/>
      <c r="DR110" s="19"/>
      <c r="DS110" s="19"/>
    </row>
    <row r="111" spans="1:123" ht="12.75">
      <c r="A111" s="103">
        <v>1.6</v>
      </c>
      <c r="B111" s="89" t="s">
        <v>76</v>
      </c>
      <c r="C111" s="83" t="s">
        <v>68</v>
      </c>
      <c r="D111" s="99">
        <v>1</v>
      </c>
      <c r="E111" s="100"/>
      <c r="F111" s="101">
        <f>E111*D111</f>
        <v>0</v>
      </c>
      <c r="DL111" s="19"/>
      <c r="DM111" s="19"/>
      <c r="DN111" s="19"/>
      <c r="DO111" s="19"/>
      <c r="DP111" s="19"/>
      <c r="DQ111" s="19"/>
      <c r="DR111" s="19"/>
      <c r="DS111" s="19"/>
    </row>
    <row r="112" spans="1:123" ht="12.75">
      <c r="A112" s="103"/>
      <c r="B112" s="89"/>
      <c r="C112" s="104"/>
      <c r="D112" s="99"/>
      <c r="E112" s="96"/>
      <c r="F112" s="101">
        <f>E112*D112</f>
        <v>0</v>
      </c>
      <c r="DL112" s="19"/>
      <c r="DM112" s="19"/>
      <c r="DN112" s="19"/>
      <c r="DO112" s="19"/>
      <c r="DP112" s="19"/>
      <c r="DQ112" s="19"/>
      <c r="DR112" s="19"/>
      <c r="DS112" s="19"/>
    </row>
    <row r="113" spans="1:123" ht="12.75">
      <c r="A113" s="103">
        <v>1.7000000000000002</v>
      </c>
      <c r="B113" s="89" t="s">
        <v>77</v>
      </c>
      <c r="C113" s="60" t="s">
        <v>45</v>
      </c>
      <c r="D113" s="99"/>
      <c r="E113" s="96"/>
      <c r="F113" s="101" t="s">
        <v>78</v>
      </c>
      <c r="DL113" s="19"/>
      <c r="DM113" s="19"/>
      <c r="DN113" s="19"/>
      <c r="DO113" s="19"/>
      <c r="DP113" s="19"/>
      <c r="DQ113" s="19"/>
      <c r="DR113" s="19"/>
      <c r="DS113" s="19"/>
    </row>
    <row r="114" spans="1:123" ht="12.75">
      <c r="A114" s="103"/>
      <c r="B114" s="89"/>
      <c r="C114" s="60"/>
      <c r="D114" s="99"/>
      <c r="E114" s="96"/>
      <c r="F114" s="101">
        <f>E114*D114</f>
        <v>0</v>
      </c>
      <c r="DL114" s="19"/>
      <c r="DM114" s="19"/>
      <c r="DN114" s="19"/>
      <c r="DO114" s="19"/>
      <c r="DP114" s="19"/>
      <c r="DQ114" s="19"/>
      <c r="DR114" s="19"/>
      <c r="DS114" s="19"/>
    </row>
    <row r="115" spans="1:123" ht="12.75">
      <c r="A115" s="103">
        <v>1.8</v>
      </c>
      <c r="B115" s="89" t="s">
        <v>79</v>
      </c>
      <c r="C115" s="83" t="s">
        <v>68</v>
      </c>
      <c r="D115" s="99">
        <v>1</v>
      </c>
      <c r="E115" s="100"/>
      <c r="F115" s="101">
        <f>E115*D115</f>
        <v>0</v>
      </c>
      <c r="DL115" s="19"/>
      <c r="DM115" s="19"/>
      <c r="DN115" s="19"/>
      <c r="DO115" s="19"/>
      <c r="DP115" s="19"/>
      <c r="DQ115" s="19"/>
      <c r="DR115" s="19"/>
      <c r="DS115" s="19"/>
    </row>
    <row r="116" spans="1:123" ht="12.75">
      <c r="A116" s="106"/>
      <c r="B116" s="89"/>
      <c r="C116" s="83"/>
      <c r="D116" s="99"/>
      <c r="E116" s="96"/>
      <c r="F116" s="101">
        <f>E116*D116</f>
        <v>0</v>
      </c>
      <c r="DL116" s="19"/>
      <c r="DM116" s="19"/>
      <c r="DN116" s="19"/>
      <c r="DO116" s="19"/>
      <c r="DP116" s="19"/>
      <c r="DQ116" s="19"/>
      <c r="DR116" s="19"/>
      <c r="DS116" s="19"/>
    </row>
    <row r="117" spans="1:123" ht="12.75">
      <c r="A117" s="107"/>
      <c r="B117" s="108" t="s">
        <v>80</v>
      </c>
      <c r="C117" s="109"/>
      <c r="D117" s="110"/>
      <c r="E117" s="111"/>
      <c r="F117" s="112">
        <f>SUM(F74:F116)</f>
        <v>0</v>
      </c>
      <c r="DL117" s="19"/>
      <c r="DM117" s="19"/>
      <c r="DN117" s="19"/>
      <c r="DO117" s="19"/>
      <c r="DP117" s="19"/>
      <c r="DQ117" s="19"/>
      <c r="DR117" s="19"/>
      <c r="DS117" s="19"/>
    </row>
    <row r="118" spans="1:123" ht="12.75">
      <c r="A118" s="58"/>
      <c r="B118" s="59"/>
      <c r="C118" s="60"/>
      <c r="D118" s="113"/>
      <c r="E118" s="114"/>
      <c r="F118" s="115"/>
      <c r="DL118" s="19"/>
      <c r="DM118" s="19"/>
      <c r="DN118" s="19"/>
      <c r="DO118" s="19"/>
      <c r="DP118" s="19"/>
      <c r="DQ118" s="19"/>
      <c r="DR118" s="19"/>
      <c r="DS118" s="19"/>
    </row>
    <row r="119" spans="1:123" ht="12.75">
      <c r="A119" s="90"/>
      <c r="B119" s="91" t="s">
        <v>46</v>
      </c>
      <c r="C119" s="92"/>
      <c r="D119" s="93"/>
      <c r="E119" s="93"/>
      <c r="F119" s="94"/>
      <c r="DL119" s="19"/>
      <c r="DM119" s="19"/>
      <c r="DN119" s="19"/>
      <c r="DO119" s="19"/>
      <c r="DP119" s="19"/>
      <c r="DQ119" s="19"/>
      <c r="DR119" s="19"/>
      <c r="DS119" s="19"/>
    </row>
    <row r="120" spans="1:123" ht="12.75">
      <c r="A120" s="103"/>
      <c r="B120" s="59"/>
      <c r="C120" s="60"/>
      <c r="D120" s="116"/>
      <c r="E120" s="96"/>
      <c r="F120" s="97"/>
      <c r="DL120" s="19"/>
      <c r="DM120" s="19"/>
      <c r="DN120" s="19"/>
      <c r="DO120" s="19"/>
      <c r="DP120" s="19"/>
      <c r="DQ120" s="19"/>
      <c r="DR120" s="19"/>
      <c r="DS120" s="19"/>
    </row>
    <row r="121" spans="1:123" ht="12.75">
      <c r="A121" s="103"/>
      <c r="B121" s="89" t="s">
        <v>81</v>
      </c>
      <c r="C121" s="104" t="s">
        <v>45</v>
      </c>
      <c r="D121" s="117"/>
      <c r="E121" s="118"/>
      <c r="F121" s="118"/>
      <c r="DL121" s="19"/>
      <c r="DM121" s="19"/>
      <c r="DN121" s="19"/>
      <c r="DO121" s="19"/>
      <c r="DP121" s="19"/>
      <c r="DQ121" s="19"/>
      <c r="DR121" s="19"/>
      <c r="DS121" s="19"/>
    </row>
    <row r="122" spans="1:123" ht="12.75">
      <c r="A122" s="58"/>
      <c r="B122" s="119"/>
      <c r="C122" s="119"/>
      <c r="D122" s="120"/>
      <c r="E122" s="118"/>
      <c r="F122" s="118"/>
      <c r="DL122" s="19"/>
      <c r="DM122" s="19"/>
      <c r="DN122" s="19"/>
      <c r="DO122" s="19"/>
      <c r="DP122" s="19"/>
      <c r="DQ122" s="19"/>
      <c r="DR122" s="19"/>
      <c r="DS122" s="19"/>
    </row>
    <row r="123" spans="1:123" ht="12.75">
      <c r="A123" s="58"/>
      <c r="B123" s="89" t="s">
        <v>82</v>
      </c>
      <c r="C123" s="104" t="s">
        <v>45</v>
      </c>
      <c r="D123" s="117"/>
      <c r="E123" s="118"/>
      <c r="F123" s="118"/>
      <c r="DL123" s="19"/>
      <c r="DM123" s="19"/>
      <c r="DN123" s="19"/>
      <c r="DO123" s="19"/>
      <c r="DP123" s="19"/>
      <c r="DQ123" s="19"/>
      <c r="DR123" s="19"/>
      <c r="DS123" s="19"/>
    </row>
    <row r="124" spans="1:123" ht="12.75">
      <c r="A124" s="58"/>
      <c r="B124" s="119"/>
      <c r="C124" s="119"/>
      <c r="D124" s="120"/>
      <c r="E124" s="118"/>
      <c r="F124" s="118"/>
      <c r="DL124" s="19"/>
      <c r="DM124" s="19"/>
      <c r="DN124" s="19"/>
      <c r="DO124" s="19"/>
      <c r="DP124" s="19"/>
      <c r="DQ124" s="19"/>
      <c r="DR124" s="19"/>
      <c r="DS124" s="19"/>
    </row>
    <row r="125" spans="1:123" ht="12.75">
      <c r="A125" s="58"/>
      <c r="B125" s="89" t="s">
        <v>83</v>
      </c>
      <c r="C125" s="104" t="s">
        <v>45</v>
      </c>
      <c r="D125" s="117"/>
      <c r="E125" s="118"/>
      <c r="F125" s="118"/>
      <c r="DL125" s="19"/>
      <c r="DM125" s="19"/>
      <c r="DN125" s="19"/>
      <c r="DO125" s="19"/>
      <c r="DP125" s="19"/>
      <c r="DQ125" s="19"/>
      <c r="DR125" s="19"/>
      <c r="DS125" s="19"/>
    </row>
    <row r="126" spans="1:123" ht="12.75">
      <c r="A126" s="58"/>
      <c r="B126" s="119"/>
      <c r="C126" s="119"/>
      <c r="D126" s="120"/>
      <c r="E126" s="118"/>
      <c r="F126" s="118"/>
      <c r="DL126" s="19"/>
      <c r="DM126" s="19"/>
      <c r="DN126" s="19"/>
      <c r="DO126" s="19"/>
      <c r="DP126" s="19"/>
      <c r="DQ126" s="19"/>
      <c r="DR126" s="19"/>
      <c r="DS126" s="19"/>
    </row>
    <row r="127" spans="1:123" ht="12.75">
      <c r="A127" s="58"/>
      <c r="B127" s="89" t="s">
        <v>84</v>
      </c>
      <c r="C127" s="104" t="s">
        <v>45</v>
      </c>
      <c r="D127" s="117"/>
      <c r="E127" s="118"/>
      <c r="F127" s="118"/>
      <c r="DL127" s="19"/>
      <c r="DM127" s="19"/>
      <c r="DN127" s="19"/>
      <c r="DO127" s="19"/>
      <c r="DP127" s="19"/>
      <c r="DQ127" s="19"/>
      <c r="DR127" s="19"/>
      <c r="DS127" s="19"/>
    </row>
    <row r="128" spans="1:123" ht="12.75">
      <c r="A128" s="58"/>
      <c r="B128" s="89"/>
      <c r="C128" s="104"/>
      <c r="D128" s="117"/>
      <c r="E128" s="118"/>
      <c r="F128" s="118"/>
      <c r="DL128" s="19"/>
      <c r="DM128" s="19"/>
      <c r="DN128" s="19"/>
      <c r="DO128" s="19"/>
      <c r="DP128" s="19"/>
      <c r="DQ128" s="19"/>
      <c r="DR128" s="19"/>
      <c r="DS128" s="19"/>
    </row>
    <row r="129" spans="1:123" ht="12.75">
      <c r="A129" s="58"/>
      <c r="B129" s="121" t="s">
        <v>85</v>
      </c>
      <c r="C129" s="104" t="s">
        <v>45</v>
      </c>
      <c r="D129" s="120"/>
      <c r="E129" s="118"/>
      <c r="F129" s="118"/>
      <c r="DL129" s="19"/>
      <c r="DM129" s="19"/>
      <c r="DN129" s="19"/>
      <c r="DO129" s="19"/>
      <c r="DP129" s="19"/>
      <c r="DQ129" s="19"/>
      <c r="DR129" s="19"/>
      <c r="DS129" s="19"/>
    </row>
    <row r="130" spans="1:123" ht="12.75">
      <c r="A130" s="58"/>
      <c r="B130" s="119"/>
      <c r="C130" s="119"/>
      <c r="D130" s="120"/>
      <c r="E130" s="118"/>
      <c r="F130" s="118"/>
      <c r="DL130" s="19"/>
      <c r="DM130" s="19"/>
      <c r="DN130" s="19"/>
      <c r="DO130" s="19"/>
      <c r="DP130" s="19"/>
      <c r="DQ130" s="19"/>
      <c r="DR130" s="19"/>
      <c r="DS130" s="19"/>
    </row>
    <row r="131" spans="1:123" ht="12.75">
      <c r="A131" s="58"/>
      <c r="B131" s="121" t="s">
        <v>86</v>
      </c>
      <c r="C131" s="104" t="s">
        <v>45</v>
      </c>
      <c r="D131" s="120"/>
      <c r="E131" s="118"/>
      <c r="F131" s="118"/>
      <c r="DL131" s="19"/>
      <c r="DM131" s="19"/>
      <c r="DN131" s="19"/>
      <c r="DO131" s="19"/>
      <c r="DP131" s="19"/>
      <c r="DQ131" s="19"/>
      <c r="DR131" s="19"/>
      <c r="DS131" s="19"/>
    </row>
    <row r="132" spans="1:123" ht="12.75">
      <c r="A132" s="58"/>
      <c r="B132" s="121"/>
      <c r="C132" s="119"/>
      <c r="D132" s="120"/>
      <c r="E132" s="118"/>
      <c r="F132" s="118"/>
      <c r="DL132" s="19"/>
      <c r="DM132" s="19"/>
      <c r="DN132" s="19"/>
      <c r="DO132" s="19"/>
      <c r="DP132" s="19"/>
      <c r="DQ132" s="19"/>
      <c r="DR132" s="19"/>
      <c r="DS132" s="19"/>
    </row>
    <row r="133" spans="1:123" ht="12.75">
      <c r="A133" s="58"/>
      <c r="B133" s="121" t="s">
        <v>87</v>
      </c>
      <c r="C133" s="104" t="s">
        <v>45</v>
      </c>
      <c r="D133" s="120"/>
      <c r="E133" s="118"/>
      <c r="F133" s="118"/>
      <c r="DL133" s="19"/>
      <c r="DM133" s="19"/>
      <c r="DN133" s="19"/>
      <c r="DO133" s="19"/>
      <c r="DP133" s="19"/>
      <c r="DQ133" s="19"/>
      <c r="DR133" s="19"/>
      <c r="DS133" s="19"/>
    </row>
    <row r="134" spans="1:123" ht="12.75">
      <c r="A134" s="58"/>
      <c r="B134" s="121"/>
      <c r="C134" s="119"/>
      <c r="D134" s="120"/>
      <c r="E134" s="118"/>
      <c r="F134" s="118"/>
      <c r="DL134" s="19"/>
      <c r="DM134" s="19"/>
      <c r="DN134" s="19"/>
      <c r="DO134" s="19"/>
      <c r="DP134" s="19"/>
      <c r="DQ134" s="19"/>
      <c r="DR134" s="19"/>
      <c r="DS134" s="19"/>
    </row>
    <row r="135" spans="1:123" ht="12.75">
      <c r="A135" s="58"/>
      <c r="B135" s="121" t="s">
        <v>88</v>
      </c>
      <c r="C135" s="104" t="s">
        <v>45</v>
      </c>
      <c r="D135" s="117"/>
      <c r="E135" s="118"/>
      <c r="F135" s="118"/>
      <c r="DL135" s="19"/>
      <c r="DM135" s="19"/>
      <c r="DN135" s="19"/>
      <c r="DO135" s="19"/>
      <c r="DP135" s="19"/>
      <c r="DQ135" s="19"/>
      <c r="DR135" s="19"/>
      <c r="DS135" s="19"/>
    </row>
    <row r="136" spans="1:123" ht="12.75">
      <c r="A136" s="58"/>
      <c r="B136" s="121"/>
      <c r="C136" s="104"/>
      <c r="D136" s="117"/>
      <c r="E136" s="118"/>
      <c r="F136" s="118"/>
      <c r="DL136" s="19"/>
      <c r="DM136" s="19"/>
      <c r="DN136" s="19"/>
      <c r="DO136" s="19"/>
      <c r="DP136" s="19"/>
      <c r="DQ136" s="19"/>
      <c r="DR136" s="19"/>
      <c r="DS136" s="19"/>
    </row>
    <row r="137" spans="1:123" ht="12.75">
      <c r="A137" s="58">
        <v>2.1</v>
      </c>
      <c r="B137" s="122" t="s">
        <v>89</v>
      </c>
      <c r="C137" s="60" t="s">
        <v>68</v>
      </c>
      <c r="D137" s="116">
        <v>1</v>
      </c>
      <c r="E137" s="100"/>
      <c r="F137" s="97">
        <f>E137*D137</f>
        <v>0</v>
      </c>
      <c r="DL137" s="19"/>
      <c r="DM137" s="19"/>
      <c r="DN137" s="19"/>
      <c r="DO137" s="19"/>
      <c r="DP137" s="19"/>
      <c r="DQ137" s="19"/>
      <c r="DR137" s="19"/>
      <c r="DS137" s="19"/>
    </row>
    <row r="138" spans="1:123" ht="12.75">
      <c r="A138" s="58"/>
      <c r="B138" s="123"/>
      <c r="C138" s="60"/>
      <c r="D138" s="116"/>
      <c r="E138" s="96"/>
      <c r="F138" s="97"/>
      <c r="DL138" s="19"/>
      <c r="DM138" s="19"/>
      <c r="DN138" s="19"/>
      <c r="DO138" s="19"/>
      <c r="DP138" s="19"/>
      <c r="DQ138" s="19"/>
      <c r="DR138" s="19"/>
      <c r="DS138" s="19"/>
    </row>
    <row r="139" spans="1:123" ht="12.75">
      <c r="A139" s="58">
        <f>A137+0.1</f>
        <v>2.2</v>
      </c>
      <c r="B139" s="124" t="s">
        <v>90</v>
      </c>
      <c r="C139" s="60" t="s">
        <v>91</v>
      </c>
      <c r="D139" s="125"/>
      <c r="E139" s="100"/>
      <c r="F139" s="97" t="s">
        <v>70</v>
      </c>
      <c r="DL139" s="19"/>
      <c r="DM139" s="19"/>
      <c r="DN139" s="19"/>
      <c r="DO139" s="19"/>
      <c r="DP139" s="19"/>
      <c r="DQ139" s="19"/>
      <c r="DR139" s="19"/>
      <c r="DS139" s="19"/>
    </row>
    <row r="140" spans="1:123" ht="12.75">
      <c r="A140" s="58"/>
      <c r="B140" s="121"/>
      <c r="C140" s="60"/>
      <c r="D140" s="125"/>
      <c r="E140" s="96"/>
      <c r="F140" s="97"/>
      <c r="DL140" s="19"/>
      <c r="DM140" s="19"/>
      <c r="DN140" s="19"/>
      <c r="DO140" s="19"/>
      <c r="DP140" s="19"/>
      <c r="DQ140" s="19"/>
      <c r="DR140" s="19"/>
      <c r="DS140" s="19"/>
    </row>
    <row r="141" spans="1:123" ht="12.75">
      <c r="A141" s="58">
        <f>A139+0.1</f>
        <v>2.3000000000000003</v>
      </c>
      <c r="B141" s="124" t="s">
        <v>92</v>
      </c>
      <c r="C141" s="60" t="s">
        <v>91</v>
      </c>
      <c r="D141" s="125">
        <f>25.03*1.05</f>
        <v>26.2815</v>
      </c>
      <c r="E141" s="100"/>
      <c r="F141" s="97">
        <f>E141*D141</f>
        <v>0</v>
      </c>
      <c r="DL141" s="19"/>
      <c r="DM141" s="19"/>
      <c r="DN141" s="19"/>
      <c r="DO141" s="19"/>
      <c r="DP141" s="19"/>
      <c r="DQ141" s="19"/>
      <c r="DR141" s="19"/>
      <c r="DS141" s="19"/>
    </row>
    <row r="142" spans="1:123" ht="12.75">
      <c r="A142" s="126"/>
      <c r="B142" s="59"/>
      <c r="C142" s="60"/>
      <c r="D142" s="116"/>
      <c r="E142" s="96"/>
      <c r="F142" s="97"/>
      <c r="DL142" s="19"/>
      <c r="DM142" s="19"/>
      <c r="DN142" s="19"/>
      <c r="DO142" s="19"/>
      <c r="DP142" s="19"/>
      <c r="DQ142" s="19"/>
      <c r="DR142" s="19"/>
      <c r="DS142" s="19"/>
    </row>
    <row r="143" spans="1:123" ht="12.75">
      <c r="A143" s="107"/>
      <c r="B143" s="108" t="s">
        <v>93</v>
      </c>
      <c r="C143" s="109"/>
      <c r="D143" s="110"/>
      <c r="E143" s="111"/>
      <c r="F143" s="112">
        <f>SUM(F137:F141)</f>
        <v>0</v>
      </c>
      <c r="DL143" s="19"/>
      <c r="DM143" s="19"/>
      <c r="DN143" s="19"/>
      <c r="DO143" s="19"/>
      <c r="DP143" s="19"/>
      <c r="DQ143" s="19"/>
      <c r="DR143" s="19"/>
      <c r="DS143" s="19"/>
    </row>
    <row r="144" spans="1:123" ht="12.75">
      <c r="A144" s="126"/>
      <c r="B144" s="59"/>
      <c r="C144" s="60"/>
      <c r="D144" s="116"/>
      <c r="E144" s="96"/>
      <c r="F144" s="97"/>
      <c r="DL144" s="19"/>
      <c r="DM144" s="19"/>
      <c r="DN144" s="19"/>
      <c r="DO144" s="19"/>
      <c r="DP144" s="19"/>
      <c r="DQ144" s="19"/>
      <c r="DR144" s="19"/>
      <c r="DS144" s="19"/>
    </row>
    <row r="145" spans="1:123" ht="12.75">
      <c r="A145" s="58"/>
      <c r="B145" s="59"/>
      <c r="C145" s="60"/>
      <c r="D145" s="113"/>
      <c r="E145" s="114"/>
      <c r="F145" s="115"/>
      <c r="DL145" s="19"/>
      <c r="DM145" s="19"/>
      <c r="DN145" s="19"/>
      <c r="DO145" s="19"/>
      <c r="DP145" s="19"/>
      <c r="DQ145" s="19"/>
      <c r="DR145" s="19"/>
      <c r="DS145" s="19"/>
    </row>
    <row r="146" spans="1:123" ht="12.75">
      <c r="A146" s="90"/>
      <c r="B146" s="91" t="s">
        <v>94</v>
      </c>
      <c r="C146" s="92"/>
      <c r="D146" s="93"/>
      <c r="E146" s="93"/>
      <c r="F146" s="94"/>
      <c r="DL146" s="19"/>
      <c r="DM146" s="19"/>
      <c r="DN146" s="19"/>
      <c r="DO146" s="19"/>
      <c r="DP146" s="19"/>
      <c r="DQ146" s="19"/>
      <c r="DR146" s="19"/>
      <c r="DS146" s="19"/>
    </row>
    <row r="147" spans="1:123" ht="12.75">
      <c r="A147" s="88"/>
      <c r="B147" s="89"/>
      <c r="C147" s="60"/>
      <c r="D147" s="116"/>
      <c r="E147" s="96"/>
      <c r="F147" s="97"/>
      <c r="DL147" s="19"/>
      <c r="DM147" s="19"/>
      <c r="DN147" s="19"/>
      <c r="DO147" s="19"/>
      <c r="DP147" s="19"/>
      <c r="DQ147" s="19"/>
      <c r="DR147" s="19"/>
      <c r="DS147" s="19"/>
    </row>
    <row r="148" spans="1:123" ht="12.75">
      <c r="A148" s="88"/>
      <c r="B148" s="127" t="s">
        <v>95</v>
      </c>
      <c r="C148" s="60"/>
      <c r="D148" s="116"/>
      <c r="E148" s="96"/>
      <c r="F148" s="97"/>
      <c r="DL148" s="19"/>
      <c r="DM148" s="19"/>
      <c r="DN148" s="19"/>
      <c r="DO148" s="19"/>
      <c r="DP148" s="19"/>
      <c r="DQ148" s="19"/>
      <c r="DR148" s="19"/>
      <c r="DS148" s="19"/>
    </row>
    <row r="149" spans="1:123" ht="12.75">
      <c r="A149" s="88"/>
      <c r="B149" s="128"/>
      <c r="C149" s="60"/>
      <c r="D149" s="116"/>
      <c r="E149" s="96"/>
      <c r="F149" s="97"/>
      <c r="DL149" s="19"/>
      <c r="DM149" s="19"/>
      <c r="DN149" s="19"/>
      <c r="DO149" s="19"/>
      <c r="DP149" s="19"/>
      <c r="DQ149" s="19"/>
      <c r="DR149" s="19"/>
      <c r="DS149" s="19"/>
    </row>
    <row r="150" spans="1:123" ht="12.75">
      <c r="A150" s="129"/>
      <c r="B150" s="89" t="s">
        <v>96</v>
      </c>
      <c r="C150" s="104" t="s">
        <v>45</v>
      </c>
      <c r="D150" s="117"/>
      <c r="E150" s="118"/>
      <c r="F150" s="118"/>
      <c r="DL150" s="19"/>
      <c r="DM150" s="19"/>
      <c r="DN150" s="19"/>
      <c r="DO150" s="19"/>
      <c r="DP150" s="19"/>
      <c r="DQ150" s="19"/>
      <c r="DR150" s="19"/>
      <c r="DS150" s="19"/>
    </row>
    <row r="151" spans="1:123" ht="12.75">
      <c r="A151" s="130"/>
      <c r="B151" s="119"/>
      <c r="C151" s="119"/>
      <c r="D151" s="120"/>
      <c r="E151" s="118"/>
      <c r="F151" s="118"/>
      <c r="DL151" s="19"/>
      <c r="DM151" s="19"/>
      <c r="DN151" s="19"/>
      <c r="DO151" s="19"/>
      <c r="DP151" s="19"/>
      <c r="DQ151" s="19"/>
      <c r="DR151" s="19"/>
      <c r="DS151" s="19"/>
    </row>
    <row r="152" spans="1:123" ht="12.75">
      <c r="A152" s="129"/>
      <c r="B152" s="89" t="s">
        <v>97</v>
      </c>
      <c r="C152" s="104" t="s">
        <v>45</v>
      </c>
      <c r="D152" s="117"/>
      <c r="E152" s="118"/>
      <c r="F152" s="118"/>
      <c r="DL152" s="19"/>
      <c r="DM152" s="19"/>
      <c r="DN152" s="19"/>
      <c r="DO152" s="19"/>
      <c r="DP152" s="19"/>
      <c r="DQ152" s="19"/>
      <c r="DR152" s="19"/>
      <c r="DS152" s="19"/>
    </row>
    <row r="153" spans="1:123" ht="12.75">
      <c r="A153" s="130"/>
      <c r="B153" s="119"/>
      <c r="C153" s="119"/>
      <c r="D153" s="120"/>
      <c r="E153" s="118"/>
      <c r="F153" s="118"/>
      <c r="DL153" s="19"/>
      <c r="DM153" s="19"/>
      <c r="DN153" s="19"/>
      <c r="DO153" s="19"/>
      <c r="DP153" s="19"/>
      <c r="DQ153" s="19"/>
      <c r="DR153" s="19"/>
      <c r="DS153" s="19"/>
    </row>
    <row r="154" spans="1:123" ht="12.75">
      <c r="A154" s="131"/>
      <c r="B154" s="89" t="s">
        <v>98</v>
      </c>
      <c r="C154" s="104" t="s">
        <v>45</v>
      </c>
      <c r="D154" s="132"/>
      <c r="E154" s="118"/>
      <c r="F154" s="118"/>
      <c r="DL154" s="19"/>
      <c r="DM154" s="19"/>
      <c r="DN154" s="19"/>
      <c r="DO154" s="19"/>
      <c r="DP154" s="19"/>
      <c r="DQ154" s="19"/>
      <c r="DR154" s="19"/>
      <c r="DS154" s="19"/>
    </row>
    <row r="155" spans="1:123" ht="12.75">
      <c r="A155" s="130"/>
      <c r="B155" s="119"/>
      <c r="C155" s="119"/>
      <c r="D155" s="120"/>
      <c r="E155" s="118"/>
      <c r="F155" s="118"/>
      <c r="DL155" s="19"/>
      <c r="DM155" s="19"/>
      <c r="DN155" s="19"/>
      <c r="DO155" s="19"/>
      <c r="DP155" s="19"/>
      <c r="DQ155" s="19"/>
      <c r="DR155" s="19"/>
      <c r="DS155" s="19"/>
    </row>
    <row r="156" spans="1:123" ht="12.75">
      <c r="A156" s="131"/>
      <c r="B156" s="89" t="s">
        <v>99</v>
      </c>
      <c r="C156" s="133"/>
      <c r="D156" s="132"/>
      <c r="E156" s="118"/>
      <c r="F156" s="118"/>
      <c r="DL156" s="19"/>
      <c r="DM156" s="19"/>
      <c r="DN156" s="19"/>
      <c r="DO156" s="19"/>
      <c r="DP156" s="19"/>
      <c r="DQ156" s="19"/>
      <c r="DR156" s="19"/>
      <c r="DS156" s="19"/>
    </row>
    <row r="157" spans="1:123" ht="12.75">
      <c r="A157" s="130"/>
      <c r="B157" s="119"/>
      <c r="C157" s="119"/>
      <c r="D157" s="120"/>
      <c r="E157" s="118"/>
      <c r="F157" s="118"/>
      <c r="DL157" s="19"/>
      <c r="DM157" s="19"/>
      <c r="DN157" s="19"/>
      <c r="DO157" s="19"/>
      <c r="DP157" s="19"/>
      <c r="DQ157" s="19"/>
      <c r="DR157" s="19"/>
      <c r="DS157" s="19"/>
    </row>
    <row r="158" spans="1:123" ht="12.75">
      <c r="A158" s="129"/>
      <c r="B158" s="89" t="s">
        <v>100</v>
      </c>
      <c r="C158" s="104" t="s">
        <v>45</v>
      </c>
      <c r="D158" s="117"/>
      <c r="E158" s="118"/>
      <c r="F158" s="118"/>
      <c r="DL158" s="19"/>
      <c r="DM158" s="19"/>
      <c r="DN158" s="19"/>
      <c r="DO158" s="19"/>
      <c r="DP158" s="19"/>
      <c r="DQ158" s="19"/>
      <c r="DR158" s="19"/>
      <c r="DS158" s="19"/>
    </row>
    <row r="159" spans="1:123" ht="12.75">
      <c r="A159" s="130"/>
      <c r="B159" s="119"/>
      <c r="C159" s="119"/>
      <c r="D159" s="120"/>
      <c r="E159" s="118"/>
      <c r="F159" s="118"/>
      <c r="DL159" s="19"/>
      <c r="DM159" s="19"/>
      <c r="DN159" s="19"/>
      <c r="DO159" s="19"/>
      <c r="DP159" s="19"/>
      <c r="DQ159" s="19"/>
      <c r="DR159" s="19"/>
      <c r="DS159" s="19"/>
    </row>
    <row r="160" spans="1:123" ht="12.75">
      <c r="A160" s="131"/>
      <c r="B160" s="89" t="s">
        <v>101</v>
      </c>
      <c r="C160" s="104" t="s">
        <v>45</v>
      </c>
      <c r="D160" s="132"/>
      <c r="E160" s="118"/>
      <c r="F160" s="118"/>
      <c r="DL160" s="19"/>
      <c r="DM160" s="19"/>
      <c r="DN160" s="19"/>
      <c r="DO160" s="19"/>
      <c r="DP160" s="19"/>
      <c r="DQ160" s="19"/>
      <c r="DR160" s="19"/>
      <c r="DS160" s="19"/>
    </row>
    <row r="161" spans="1:123" ht="12.75">
      <c r="A161" s="88"/>
      <c r="B161" s="121"/>
      <c r="C161" s="60"/>
      <c r="D161" s="125"/>
      <c r="E161" s="96"/>
      <c r="F161" s="101"/>
      <c r="DL161" s="19"/>
      <c r="DM161" s="19"/>
      <c r="DN161" s="19"/>
      <c r="DO161" s="19"/>
      <c r="DP161" s="19"/>
      <c r="DQ161" s="19"/>
      <c r="DR161" s="19"/>
      <c r="DS161" s="19"/>
    </row>
    <row r="162" spans="1:123" ht="12.75">
      <c r="A162" s="130"/>
      <c r="B162" s="134" t="s">
        <v>102</v>
      </c>
      <c r="C162" s="119"/>
      <c r="D162" s="120"/>
      <c r="E162" s="118"/>
      <c r="F162" s="118"/>
      <c r="DL162" s="19"/>
      <c r="DM162" s="19"/>
      <c r="DN162" s="19"/>
      <c r="DO162" s="19"/>
      <c r="DP162" s="19"/>
      <c r="DQ162" s="19"/>
      <c r="DR162" s="19"/>
      <c r="DS162" s="19"/>
    </row>
    <row r="163" spans="1:123" ht="12.75">
      <c r="A163" s="130"/>
      <c r="B163" s="119"/>
      <c r="C163" s="119"/>
      <c r="D163" s="120"/>
      <c r="E163" s="118"/>
      <c r="F163" s="118"/>
      <c r="DL163" s="19"/>
      <c r="DM163" s="19"/>
      <c r="DN163" s="19"/>
      <c r="DO163" s="19"/>
      <c r="DP163" s="19"/>
      <c r="DQ163" s="19"/>
      <c r="DR163" s="19"/>
      <c r="DS163" s="19"/>
    </row>
    <row r="164" spans="1:123" ht="12.75">
      <c r="A164" s="135">
        <v>3.1</v>
      </c>
      <c r="B164" s="77" t="s">
        <v>103</v>
      </c>
      <c r="C164" s="104" t="s">
        <v>104</v>
      </c>
      <c r="D164" s="136">
        <v>1</v>
      </c>
      <c r="E164" s="137"/>
      <c r="F164" s="137">
        <f>E164*D164</f>
        <v>0</v>
      </c>
      <c r="DL164" s="19"/>
      <c r="DM164" s="19"/>
      <c r="DN164" s="19"/>
      <c r="DO164" s="19"/>
      <c r="DP164" s="19"/>
      <c r="DQ164" s="19"/>
      <c r="DR164" s="19"/>
      <c r="DS164" s="19"/>
    </row>
    <row r="165" spans="1:123" ht="12.75">
      <c r="A165" s="130"/>
      <c r="B165" s="119"/>
      <c r="C165" s="119"/>
      <c r="D165" s="120"/>
      <c r="E165" s="118"/>
      <c r="F165" s="118"/>
      <c r="DL165" s="19"/>
      <c r="DM165" s="19"/>
      <c r="DN165" s="19"/>
      <c r="DO165" s="19"/>
      <c r="DP165" s="19"/>
      <c r="DQ165" s="19"/>
      <c r="DR165" s="19"/>
      <c r="DS165" s="19"/>
    </row>
    <row r="166" spans="1:134" ht="12.75">
      <c r="A166" s="107"/>
      <c r="B166" s="108" t="s">
        <v>105</v>
      </c>
      <c r="C166" s="109"/>
      <c r="D166" s="110"/>
      <c r="E166" s="111"/>
      <c r="F166" s="112">
        <f>SUM(F164:F165)</f>
        <v>0</v>
      </c>
      <c r="DL166" s="19"/>
      <c r="DM166" s="19"/>
      <c r="DN166" s="19"/>
      <c r="DO166" s="19"/>
      <c r="DP166" s="19"/>
      <c r="DQ166" s="19"/>
      <c r="DR166" s="19"/>
      <c r="DS166" s="19"/>
      <c r="DT166" s="4"/>
      <c r="DU166" s="4"/>
      <c r="DV166" s="4"/>
      <c r="DW166" s="4"/>
      <c r="DX166" s="4"/>
      <c r="DY166" s="4"/>
      <c r="DZ166" s="4"/>
      <c r="EA166" s="4"/>
      <c r="EB166" s="4"/>
      <c r="EC166" s="4"/>
      <c r="ED166" s="4"/>
    </row>
    <row r="167" spans="1:123" ht="12.75">
      <c r="A167" s="58"/>
      <c r="B167" s="59"/>
      <c r="C167" s="60"/>
      <c r="D167" s="113"/>
      <c r="E167" s="114"/>
      <c r="F167" s="115"/>
      <c r="DL167" s="19"/>
      <c r="DM167" s="19"/>
      <c r="DN167" s="19"/>
      <c r="DO167" s="19"/>
      <c r="DP167" s="19"/>
      <c r="DQ167" s="19"/>
      <c r="DR167" s="19"/>
      <c r="DS167" s="19"/>
    </row>
    <row r="168" spans="1:123" ht="12.75">
      <c r="A168" s="58"/>
      <c r="B168" s="59"/>
      <c r="C168" s="60"/>
      <c r="D168" s="138"/>
      <c r="E168" s="114"/>
      <c r="F168" s="97"/>
      <c r="DL168" s="19"/>
      <c r="DM168" s="19"/>
      <c r="DN168" s="19"/>
      <c r="DO168" s="19"/>
      <c r="DP168" s="19"/>
      <c r="DQ168" s="19"/>
      <c r="DR168" s="19"/>
      <c r="DS168" s="19"/>
    </row>
    <row r="169" spans="1:123" ht="12.75">
      <c r="A169" s="90"/>
      <c r="B169" s="91" t="s">
        <v>106</v>
      </c>
      <c r="C169" s="92"/>
      <c r="D169" s="93"/>
      <c r="E169" s="93"/>
      <c r="F169" s="94"/>
      <c r="DL169" s="19"/>
      <c r="DM169" s="19"/>
      <c r="DN169" s="19"/>
      <c r="DO169" s="19"/>
      <c r="DP169" s="19"/>
      <c r="DQ169" s="19"/>
      <c r="DR169" s="19"/>
      <c r="DS169" s="19"/>
    </row>
    <row r="170" spans="1:123" ht="12.75">
      <c r="A170" s="130"/>
      <c r="B170" s="119"/>
      <c r="C170" s="119"/>
      <c r="D170" s="120"/>
      <c r="E170" s="118"/>
      <c r="F170" s="118"/>
      <c r="DL170" s="19"/>
      <c r="DM170" s="19"/>
      <c r="DN170" s="19"/>
      <c r="DO170" s="19"/>
      <c r="DP170" s="19"/>
      <c r="DQ170" s="19"/>
      <c r="DR170" s="19"/>
      <c r="DS170" s="19"/>
    </row>
    <row r="171" spans="1:123" ht="12.75">
      <c r="A171" s="129"/>
      <c r="B171" s="89" t="s">
        <v>107</v>
      </c>
      <c r="C171" s="104" t="s">
        <v>45</v>
      </c>
      <c r="D171" s="117"/>
      <c r="E171" s="118"/>
      <c r="F171" s="118"/>
      <c r="DL171" s="19"/>
      <c r="DM171" s="19"/>
      <c r="DN171" s="19"/>
      <c r="DO171" s="19"/>
      <c r="DP171" s="19"/>
      <c r="DQ171" s="19"/>
      <c r="DR171" s="19"/>
      <c r="DS171" s="19"/>
    </row>
    <row r="172" spans="1:123" ht="12.75">
      <c r="A172" s="130"/>
      <c r="B172" s="119"/>
      <c r="C172" s="119"/>
      <c r="D172" s="120"/>
      <c r="E172" s="118"/>
      <c r="F172" s="118"/>
      <c r="DL172" s="19"/>
      <c r="DM172" s="19"/>
      <c r="DN172" s="19"/>
      <c r="DO172" s="19"/>
      <c r="DP172" s="19"/>
      <c r="DQ172" s="19"/>
      <c r="DR172" s="19"/>
      <c r="DS172" s="19"/>
    </row>
    <row r="173" spans="1:123" ht="12.75">
      <c r="A173" s="129"/>
      <c r="B173" s="89" t="s">
        <v>108</v>
      </c>
      <c r="C173" s="104" t="s">
        <v>45</v>
      </c>
      <c r="D173" s="117"/>
      <c r="E173" s="118"/>
      <c r="F173" s="118"/>
      <c r="DL173" s="19"/>
      <c r="DM173" s="19"/>
      <c r="DN173" s="19"/>
      <c r="DO173" s="19"/>
      <c r="DP173" s="19"/>
      <c r="DQ173" s="19"/>
      <c r="DR173" s="19"/>
      <c r="DS173" s="19"/>
    </row>
    <row r="174" spans="1:123" ht="12.75">
      <c r="A174" s="130"/>
      <c r="B174" s="119"/>
      <c r="C174" s="119"/>
      <c r="D174" s="120"/>
      <c r="E174" s="118"/>
      <c r="F174" s="118"/>
      <c r="DL174" s="19"/>
      <c r="DM174" s="19"/>
      <c r="DN174" s="19"/>
      <c r="DO174" s="19"/>
      <c r="DP174" s="19"/>
      <c r="DQ174" s="19"/>
      <c r="DR174" s="19"/>
      <c r="DS174" s="19"/>
    </row>
    <row r="175" spans="1:123" ht="12.75">
      <c r="A175" s="129"/>
      <c r="B175" s="89" t="s">
        <v>109</v>
      </c>
      <c r="C175" s="104" t="s">
        <v>45</v>
      </c>
      <c r="D175" s="117"/>
      <c r="E175" s="118"/>
      <c r="F175" s="118"/>
      <c r="DL175" s="19"/>
      <c r="DM175" s="19"/>
      <c r="DN175" s="19"/>
      <c r="DO175" s="19"/>
      <c r="DP175" s="19"/>
      <c r="DQ175" s="19"/>
      <c r="DR175" s="19"/>
      <c r="DS175" s="19"/>
    </row>
    <row r="176" spans="1:123" ht="12.75">
      <c r="A176" s="130"/>
      <c r="B176" s="119"/>
      <c r="C176" s="119"/>
      <c r="D176" s="120"/>
      <c r="E176" s="118"/>
      <c r="F176" s="118"/>
      <c r="DL176" s="19"/>
      <c r="DM176" s="19"/>
      <c r="DN176" s="19"/>
      <c r="DO176" s="19"/>
      <c r="DP176" s="19"/>
      <c r="DQ176" s="19"/>
      <c r="DR176" s="19"/>
      <c r="DS176" s="19"/>
    </row>
    <row r="177" spans="1:123" ht="12.75">
      <c r="A177" s="131"/>
      <c r="B177" s="89" t="s">
        <v>110</v>
      </c>
      <c r="C177" s="104" t="s">
        <v>45</v>
      </c>
      <c r="D177" s="132"/>
      <c r="E177" s="118"/>
      <c r="F177" s="118"/>
      <c r="DL177" s="19"/>
      <c r="DM177" s="19"/>
      <c r="DN177" s="19"/>
      <c r="DO177" s="19"/>
      <c r="DP177" s="19"/>
      <c r="DQ177" s="19"/>
      <c r="DR177" s="19"/>
      <c r="DS177" s="19"/>
    </row>
    <row r="178" spans="1:123" ht="12.75">
      <c r="A178" s="130"/>
      <c r="B178" s="119"/>
      <c r="C178" s="119"/>
      <c r="D178" s="120"/>
      <c r="E178" s="118"/>
      <c r="F178" s="118"/>
      <c r="DL178" s="19"/>
      <c r="DM178" s="19"/>
      <c r="DN178" s="19"/>
      <c r="DO178" s="19"/>
      <c r="DP178" s="19"/>
      <c r="DQ178" s="19"/>
      <c r="DR178" s="19"/>
      <c r="DS178" s="19"/>
    </row>
    <row r="179" spans="1:123" ht="12.75">
      <c r="A179" s="131"/>
      <c r="B179" s="89" t="s">
        <v>111</v>
      </c>
      <c r="C179" s="104" t="s">
        <v>45</v>
      </c>
      <c r="D179" s="132"/>
      <c r="E179" s="118"/>
      <c r="F179" s="118"/>
      <c r="DL179" s="19"/>
      <c r="DM179" s="19"/>
      <c r="DN179" s="19"/>
      <c r="DO179" s="19"/>
      <c r="DP179" s="19"/>
      <c r="DQ179" s="19"/>
      <c r="DR179" s="19"/>
      <c r="DS179" s="19"/>
    </row>
    <row r="180" spans="1:123" ht="12.75">
      <c r="A180" s="130"/>
      <c r="B180" s="119"/>
      <c r="C180" s="119"/>
      <c r="D180" s="120"/>
      <c r="E180" s="118"/>
      <c r="F180" s="118"/>
      <c r="DL180" s="19"/>
      <c r="DM180" s="19"/>
      <c r="DN180" s="19"/>
      <c r="DO180" s="19"/>
      <c r="DP180" s="19"/>
      <c r="DQ180" s="19"/>
      <c r="DR180" s="19"/>
      <c r="DS180" s="19"/>
    </row>
    <row r="181" spans="1:123" ht="12.75">
      <c r="A181" s="129"/>
      <c r="B181" s="89" t="s">
        <v>112</v>
      </c>
      <c r="C181" s="104" t="s">
        <v>45</v>
      </c>
      <c r="D181" s="117"/>
      <c r="E181" s="118"/>
      <c r="F181" s="118"/>
      <c r="DL181" s="19"/>
      <c r="DM181" s="19"/>
      <c r="DN181" s="19"/>
      <c r="DO181" s="19"/>
      <c r="DP181" s="19"/>
      <c r="DQ181" s="19"/>
      <c r="DR181" s="19"/>
      <c r="DS181" s="19"/>
    </row>
    <row r="182" spans="1:123" ht="12.75">
      <c r="A182" s="130"/>
      <c r="B182" s="119"/>
      <c r="C182" s="119"/>
      <c r="D182" s="120"/>
      <c r="E182" s="118"/>
      <c r="F182" s="118"/>
      <c r="DL182" s="19"/>
      <c r="DM182" s="19"/>
      <c r="DN182" s="19"/>
      <c r="DO182" s="19"/>
      <c r="DP182" s="19"/>
      <c r="DQ182" s="19"/>
      <c r="DR182" s="19"/>
      <c r="DS182" s="19"/>
    </row>
    <row r="183" spans="1:123" ht="12.75">
      <c r="A183" s="131"/>
      <c r="B183" s="89" t="s">
        <v>113</v>
      </c>
      <c r="C183" s="104" t="s">
        <v>45</v>
      </c>
      <c r="D183" s="132"/>
      <c r="E183" s="118"/>
      <c r="F183" s="118"/>
      <c r="DL183" s="19"/>
      <c r="DM183" s="19"/>
      <c r="DN183" s="19"/>
      <c r="DO183" s="19"/>
      <c r="DP183" s="19"/>
      <c r="DQ183" s="19"/>
      <c r="DR183" s="19"/>
      <c r="DS183" s="19"/>
    </row>
    <row r="184" spans="1:123" ht="12.75">
      <c r="A184" s="130"/>
      <c r="B184" s="119"/>
      <c r="C184" s="119"/>
      <c r="D184" s="120"/>
      <c r="E184" s="118"/>
      <c r="F184" s="118"/>
      <c r="DL184" s="19"/>
      <c r="DM184" s="19"/>
      <c r="DN184" s="19"/>
      <c r="DO184" s="19"/>
      <c r="DP184" s="19"/>
      <c r="DQ184" s="19"/>
      <c r="DR184" s="19"/>
      <c r="DS184" s="19"/>
    </row>
    <row r="185" spans="1:123" ht="12.75">
      <c r="A185" s="130"/>
      <c r="B185" s="119"/>
      <c r="C185" s="119"/>
      <c r="D185" s="120"/>
      <c r="E185" s="118"/>
      <c r="F185" s="118"/>
      <c r="DL185" s="19"/>
      <c r="DM185" s="19"/>
      <c r="DN185" s="19"/>
      <c r="DO185" s="19"/>
      <c r="DP185" s="19"/>
      <c r="DQ185" s="19"/>
      <c r="DR185" s="19"/>
      <c r="DS185" s="19"/>
    </row>
    <row r="186" spans="1:123" ht="12.75">
      <c r="A186" s="130"/>
      <c r="B186" s="91" t="s">
        <v>114</v>
      </c>
      <c r="C186" s="119"/>
      <c r="D186" s="120"/>
      <c r="E186" s="118"/>
      <c r="F186" s="118"/>
      <c r="DL186" s="19"/>
      <c r="DM186" s="19"/>
      <c r="DN186" s="19"/>
      <c r="DO186" s="19"/>
      <c r="DP186" s="19"/>
      <c r="DQ186" s="19"/>
      <c r="DR186" s="19"/>
      <c r="DS186" s="19"/>
    </row>
    <row r="187" spans="1:123" ht="12.75">
      <c r="A187" s="130"/>
      <c r="B187" s="119"/>
      <c r="C187" s="119"/>
      <c r="D187" s="120"/>
      <c r="E187" s="118"/>
      <c r="F187" s="118"/>
      <c r="DL187" s="19"/>
      <c r="DM187" s="19"/>
      <c r="DN187" s="19"/>
      <c r="DO187" s="19"/>
      <c r="DP187" s="19"/>
      <c r="DQ187" s="19"/>
      <c r="DR187" s="19"/>
      <c r="DS187" s="19"/>
    </row>
    <row r="188" spans="1:123" ht="12.75">
      <c r="A188" s="135">
        <v>4.1</v>
      </c>
      <c r="B188" s="89" t="s">
        <v>115</v>
      </c>
      <c r="C188" s="104" t="s">
        <v>116</v>
      </c>
      <c r="D188" s="139">
        <f>29.86*1.05</f>
        <v>31.353</v>
      </c>
      <c r="E188" s="137"/>
      <c r="F188" s="137">
        <f>E188*D188</f>
        <v>0</v>
      </c>
      <c r="DL188" s="19"/>
      <c r="DM188" s="19"/>
      <c r="DN188" s="19"/>
      <c r="DO188" s="19"/>
      <c r="DP188" s="19"/>
      <c r="DQ188" s="19"/>
      <c r="DR188" s="19"/>
      <c r="DS188" s="19"/>
    </row>
    <row r="189" spans="1:123" ht="12.75">
      <c r="A189" s="130"/>
      <c r="B189" s="119"/>
      <c r="C189" s="119"/>
      <c r="D189" s="120"/>
      <c r="E189" s="118"/>
      <c r="F189" s="118"/>
      <c r="DL189" s="19"/>
      <c r="DM189" s="19"/>
      <c r="DN189" s="19"/>
      <c r="DO189" s="19"/>
      <c r="DP189" s="19"/>
      <c r="DQ189" s="19"/>
      <c r="DR189" s="19"/>
      <c r="DS189" s="19"/>
    </row>
    <row r="190" spans="1:123" ht="12.75">
      <c r="A190" s="130">
        <v>4.2</v>
      </c>
      <c r="B190" s="89" t="s">
        <v>117</v>
      </c>
      <c r="C190" s="104" t="s">
        <v>116</v>
      </c>
      <c r="D190" s="139">
        <v>32</v>
      </c>
      <c r="E190" s="137"/>
      <c r="F190" s="137">
        <f>E190*D190</f>
        <v>0</v>
      </c>
      <c r="DL190" s="19"/>
      <c r="DM190" s="19"/>
      <c r="DN190" s="19"/>
      <c r="DO190" s="19"/>
      <c r="DP190" s="19"/>
      <c r="DQ190" s="19"/>
      <c r="DR190" s="19"/>
      <c r="DS190" s="19"/>
    </row>
    <row r="191" spans="1:123" ht="12.75">
      <c r="A191" s="107"/>
      <c r="B191" s="108" t="s">
        <v>118</v>
      </c>
      <c r="C191" s="109"/>
      <c r="D191" s="110"/>
      <c r="E191" s="111"/>
      <c r="F191" s="112">
        <f>SUM(F188:F190)</f>
        <v>0</v>
      </c>
      <c r="DL191" s="19"/>
      <c r="DM191" s="19"/>
      <c r="DN191" s="19"/>
      <c r="DO191" s="19"/>
      <c r="DP191" s="19"/>
      <c r="DQ191" s="19"/>
      <c r="DR191" s="19"/>
      <c r="DS191" s="19"/>
    </row>
    <row r="192" spans="1:123" ht="12.75">
      <c r="A192" s="88"/>
      <c r="B192" s="140"/>
      <c r="C192" s="60"/>
      <c r="D192" s="141"/>
      <c r="E192" s="142"/>
      <c r="F192" s="143"/>
      <c r="DL192" s="19"/>
      <c r="DM192" s="19"/>
      <c r="DN192" s="19"/>
      <c r="DO192" s="19"/>
      <c r="DP192" s="19"/>
      <c r="DQ192" s="19"/>
      <c r="DR192" s="19"/>
      <c r="DS192" s="19"/>
    </row>
    <row r="193" spans="1:189" ht="12.75">
      <c r="A193" s="88"/>
      <c r="B193" s="140"/>
      <c r="C193" s="60"/>
      <c r="D193" s="141"/>
      <c r="E193" s="142"/>
      <c r="F193" s="143"/>
      <c r="DL193" s="19"/>
      <c r="DM193" s="19"/>
      <c r="DN193" s="19"/>
      <c r="DO193" s="19"/>
      <c r="DP193" s="19"/>
      <c r="DQ193" s="19"/>
      <c r="DR193" s="19"/>
      <c r="DS193" s="19"/>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row>
    <row r="194" spans="1:123" ht="12.75">
      <c r="A194" s="90"/>
      <c r="B194" s="91" t="s">
        <v>119</v>
      </c>
      <c r="C194" s="92"/>
      <c r="D194" s="93"/>
      <c r="E194" s="93"/>
      <c r="F194" s="94"/>
      <c r="DL194" s="19"/>
      <c r="DM194" s="19"/>
      <c r="DN194" s="19"/>
      <c r="DO194" s="19"/>
      <c r="DP194" s="19"/>
      <c r="DQ194" s="19"/>
      <c r="DR194" s="19"/>
      <c r="DS194" s="19"/>
    </row>
    <row r="195" spans="1:189" s="144" customFormat="1" ht="12.75">
      <c r="A195" s="130"/>
      <c r="B195" s="119"/>
      <c r="C195" s="119"/>
      <c r="D195" s="120"/>
      <c r="E195" s="118"/>
      <c r="F195" s="118"/>
      <c r="FL195" s="145"/>
      <c r="FM195" s="145"/>
      <c r="FN195" s="145"/>
      <c r="FO195" s="145"/>
      <c r="FP195" s="145"/>
      <c r="FQ195" s="145"/>
      <c r="FR195" s="145"/>
      <c r="FS195" s="145"/>
      <c r="FT195" s="145"/>
      <c r="FU195" s="145"/>
      <c r="FV195" s="145"/>
      <c r="FW195" s="145"/>
      <c r="FX195" s="145"/>
      <c r="FY195" s="145"/>
      <c r="FZ195" s="145"/>
      <c r="GA195" s="145"/>
      <c r="GB195" s="145"/>
      <c r="GC195" s="145"/>
      <c r="GD195" s="145"/>
      <c r="GE195" s="145"/>
      <c r="GF195" s="145"/>
      <c r="GG195" s="145"/>
    </row>
    <row r="196" spans="1:189" s="144" customFormat="1" ht="12.75">
      <c r="A196" s="131"/>
      <c r="B196" s="127" t="s">
        <v>120</v>
      </c>
      <c r="C196" s="133"/>
      <c r="D196" s="132"/>
      <c r="E196" s="118"/>
      <c r="F196" s="118"/>
      <c r="FL196" s="145"/>
      <c r="FM196" s="145"/>
      <c r="FN196" s="145"/>
      <c r="FO196" s="145"/>
      <c r="FP196" s="145"/>
      <c r="FQ196" s="145"/>
      <c r="FR196" s="145"/>
      <c r="FS196" s="145"/>
      <c r="FT196" s="145"/>
      <c r="FU196" s="145"/>
      <c r="FV196" s="145"/>
      <c r="FW196" s="145"/>
      <c r="FX196" s="145"/>
      <c r="FY196" s="145"/>
      <c r="FZ196" s="145"/>
      <c r="GA196" s="145"/>
      <c r="GB196" s="145"/>
      <c r="GC196" s="145"/>
      <c r="GD196" s="145"/>
      <c r="GE196" s="145"/>
      <c r="GF196" s="145"/>
      <c r="GG196" s="145"/>
    </row>
    <row r="197" spans="1:123" ht="12.75">
      <c r="A197" s="130"/>
      <c r="B197" s="119"/>
      <c r="C197" s="119"/>
      <c r="D197" s="120"/>
      <c r="E197" s="118"/>
      <c r="F197" s="118"/>
      <c r="DL197" s="19"/>
      <c r="DM197" s="19"/>
      <c r="DN197" s="19"/>
      <c r="DO197" s="19"/>
      <c r="DP197" s="19"/>
      <c r="DQ197" s="19"/>
      <c r="DR197" s="19"/>
      <c r="DS197" s="19"/>
    </row>
    <row r="198" spans="1:123" ht="12.75">
      <c r="A198" s="129"/>
      <c r="B198" s="89" t="s">
        <v>96</v>
      </c>
      <c r="C198" s="146" t="s">
        <v>45</v>
      </c>
      <c r="D198" s="117"/>
      <c r="E198" s="118"/>
      <c r="F198" s="118"/>
      <c r="DL198" s="19"/>
      <c r="DM198" s="19"/>
      <c r="DN198" s="19"/>
      <c r="DO198" s="19"/>
      <c r="DP198" s="19"/>
      <c r="DQ198" s="19"/>
      <c r="DR198" s="19"/>
      <c r="DS198" s="19"/>
    </row>
    <row r="199" spans="1:123" ht="12.75">
      <c r="A199" s="130"/>
      <c r="B199" s="119"/>
      <c r="C199" s="147"/>
      <c r="D199" s="120"/>
      <c r="E199" s="118"/>
      <c r="F199" s="118"/>
      <c r="DL199" s="19"/>
      <c r="DM199" s="19"/>
      <c r="DN199" s="19"/>
      <c r="DO199" s="19"/>
      <c r="DP199" s="19"/>
      <c r="DQ199" s="19"/>
      <c r="DR199" s="19"/>
      <c r="DS199" s="19"/>
    </row>
    <row r="200" spans="1:152" ht="12.75">
      <c r="A200" s="130"/>
      <c r="B200" s="148" t="s">
        <v>121</v>
      </c>
      <c r="C200" s="149" t="s">
        <v>45</v>
      </c>
      <c r="D200" s="120"/>
      <c r="E200" s="118"/>
      <c r="F200" s="118"/>
      <c r="DL200" s="19"/>
      <c r="DM200" s="19"/>
      <c r="DN200" s="19"/>
      <c r="DO200" s="19"/>
      <c r="DP200" s="19"/>
      <c r="DQ200" s="19"/>
      <c r="DR200" s="19"/>
      <c r="DS200" s="19"/>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row>
    <row r="201" spans="1:152" ht="12.75">
      <c r="A201" s="130"/>
      <c r="B201" s="147"/>
      <c r="C201" s="147"/>
      <c r="D201" s="120"/>
      <c r="E201" s="118"/>
      <c r="F201" s="118"/>
      <c r="DL201" s="19"/>
      <c r="DM201" s="19"/>
      <c r="DN201" s="19"/>
      <c r="DO201" s="19"/>
      <c r="DP201" s="19"/>
      <c r="DQ201" s="19"/>
      <c r="DR201" s="19"/>
      <c r="DS201" s="19"/>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row>
    <row r="202" spans="1:152" ht="12.75">
      <c r="A202" s="130"/>
      <c r="B202" s="148" t="s">
        <v>122</v>
      </c>
      <c r="C202" s="149" t="s">
        <v>45</v>
      </c>
      <c r="D202" s="120"/>
      <c r="E202" s="118"/>
      <c r="F202" s="118"/>
      <c r="DL202" s="19"/>
      <c r="DM202" s="19"/>
      <c r="DN202" s="19"/>
      <c r="DO202" s="19"/>
      <c r="DP202" s="19"/>
      <c r="DQ202" s="19"/>
      <c r="DR202" s="19"/>
      <c r="DS202" s="19"/>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row>
    <row r="203" spans="1:152" ht="12.75">
      <c r="A203" s="130"/>
      <c r="B203" s="148"/>
      <c r="C203" s="149"/>
      <c r="D203" s="120"/>
      <c r="E203" s="118"/>
      <c r="F203" s="118"/>
      <c r="DL203" s="19"/>
      <c r="DM203" s="19"/>
      <c r="DN203" s="19"/>
      <c r="DO203" s="19"/>
      <c r="DP203" s="19"/>
      <c r="DQ203" s="19"/>
      <c r="DR203" s="19"/>
      <c r="DS203" s="19"/>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row>
    <row r="204" spans="1:123" ht="12.75">
      <c r="A204" s="130"/>
      <c r="B204" s="148" t="s">
        <v>123</v>
      </c>
      <c r="C204" s="149" t="s">
        <v>45</v>
      </c>
      <c r="D204" s="120"/>
      <c r="E204" s="118"/>
      <c r="F204" s="118"/>
      <c r="DL204" s="19"/>
      <c r="DM204" s="19"/>
      <c r="DN204" s="19"/>
      <c r="DO204" s="19"/>
      <c r="DP204" s="19"/>
      <c r="DQ204" s="19"/>
      <c r="DR204" s="19"/>
      <c r="DS204" s="19"/>
    </row>
    <row r="205" spans="1:123" ht="12.75">
      <c r="A205" s="130"/>
      <c r="B205" s="148"/>
      <c r="C205" s="149"/>
      <c r="D205" s="120"/>
      <c r="E205" s="118"/>
      <c r="F205" s="118"/>
      <c r="DL205" s="19"/>
      <c r="DM205" s="19"/>
      <c r="DN205" s="19"/>
      <c r="DO205" s="19"/>
      <c r="DP205" s="19"/>
      <c r="DQ205" s="19"/>
      <c r="DR205" s="19"/>
      <c r="DS205" s="19"/>
    </row>
    <row r="206" spans="1:123" ht="12.75">
      <c r="A206" s="130"/>
      <c r="B206" s="148" t="s">
        <v>124</v>
      </c>
      <c r="C206" s="149" t="s">
        <v>45</v>
      </c>
      <c r="D206" s="120"/>
      <c r="E206" s="118"/>
      <c r="F206" s="118"/>
      <c r="DL206" s="19"/>
      <c r="DM206" s="19"/>
      <c r="DN206" s="19"/>
      <c r="DO206" s="19"/>
      <c r="DP206" s="19"/>
      <c r="DQ206" s="19"/>
      <c r="DR206" s="19"/>
      <c r="DS206" s="19"/>
    </row>
    <row r="207" spans="1:123" ht="12.75">
      <c r="A207" s="130"/>
      <c r="B207" s="119"/>
      <c r="C207" s="119"/>
      <c r="D207" s="120"/>
      <c r="E207" s="118"/>
      <c r="F207" s="118"/>
      <c r="DL207" s="19"/>
      <c r="DM207" s="19"/>
      <c r="DN207" s="19"/>
      <c r="DO207" s="19"/>
      <c r="DP207" s="19"/>
      <c r="DQ207" s="19"/>
      <c r="DR207" s="19"/>
      <c r="DS207" s="19"/>
    </row>
    <row r="208" spans="1:123" ht="12.75">
      <c r="A208" s="130"/>
      <c r="B208" s="148" t="s">
        <v>125</v>
      </c>
      <c r="C208" s="119"/>
      <c r="D208" s="120"/>
      <c r="E208" s="118"/>
      <c r="F208" s="118"/>
      <c r="DL208" s="19"/>
      <c r="DM208" s="19"/>
      <c r="DN208" s="19"/>
      <c r="DO208" s="19"/>
      <c r="DP208" s="19"/>
      <c r="DQ208" s="19"/>
      <c r="DR208" s="19"/>
      <c r="DS208" s="19"/>
    </row>
    <row r="209" spans="1:123" ht="12.75">
      <c r="A209" s="130"/>
      <c r="B209" s="119"/>
      <c r="C209" s="119"/>
      <c r="D209" s="120"/>
      <c r="E209" s="118"/>
      <c r="F209" s="118"/>
      <c r="DL209" s="19"/>
      <c r="DM209" s="19"/>
      <c r="DN209" s="19"/>
      <c r="DO209" s="19"/>
      <c r="DP209" s="19"/>
      <c r="DQ209" s="19"/>
      <c r="DR209" s="19"/>
      <c r="DS209" s="19"/>
    </row>
    <row r="210" spans="1:123" ht="12.75">
      <c r="A210" s="135">
        <v>5.1</v>
      </c>
      <c r="B210" s="150" t="s">
        <v>126</v>
      </c>
      <c r="C210" s="151" t="s">
        <v>127</v>
      </c>
      <c r="D210" s="136">
        <f>98.7*1.05</f>
        <v>103.635</v>
      </c>
      <c r="E210" s="152"/>
      <c r="F210" s="152">
        <f>E210*D210</f>
        <v>0</v>
      </c>
      <c r="DL210" s="19"/>
      <c r="DM210" s="19"/>
      <c r="DN210" s="19"/>
      <c r="DO210" s="19"/>
      <c r="DP210" s="19"/>
      <c r="DQ210" s="19"/>
      <c r="DR210" s="19"/>
      <c r="DS210" s="19"/>
    </row>
    <row r="211" spans="1:123" ht="12.75">
      <c r="A211" s="130"/>
      <c r="B211" s="147"/>
      <c r="C211" s="119"/>
      <c r="D211" s="120"/>
      <c r="E211" s="118"/>
      <c r="F211" s="118"/>
      <c r="DL211" s="19"/>
      <c r="DM211" s="19"/>
      <c r="DN211" s="19"/>
      <c r="DO211" s="19"/>
      <c r="DP211" s="19"/>
      <c r="DQ211" s="19"/>
      <c r="DR211" s="19"/>
      <c r="DS211" s="19"/>
    </row>
    <row r="212" spans="1:123" ht="12.75">
      <c r="A212" s="135">
        <v>5.2</v>
      </c>
      <c r="B212" s="89" t="s">
        <v>128</v>
      </c>
      <c r="C212" s="104"/>
      <c r="D212" s="136"/>
      <c r="E212" s="137"/>
      <c r="F212" s="137"/>
      <c r="DL212" s="19"/>
      <c r="DM212" s="19"/>
      <c r="DN212" s="19"/>
      <c r="DO212" s="19"/>
      <c r="DP212" s="19"/>
      <c r="DQ212" s="19"/>
      <c r="DR212" s="19"/>
      <c r="DS212" s="19"/>
    </row>
    <row r="213" spans="1:123" ht="12.75">
      <c r="A213" s="135" t="s">
        <v>129</v>
      </c>
      <c r="B213" s="89" t="s">
        <v>130</v>
      </c>
      <c r="C213" s="104" t="s">
        <v>131</v>
      </c>
      <c r="D213" s="136"/>
      <c r="E213" s="137"/>
      <c r="F213" s="137" t="s">
        <v>70</v>
      </c>
      <c r="DL213" s="19"/>
      <c r="DM213" s="19"/>
      <c r="DN213" s="19"/>
      <c r="DO213" s="19"/>
      <c r="DP213" s="19"/>
      <c r="DQ213" s="19"/>
      <c r="DR213" s="19"/>
      <c r="DS213" s="19"/>
    </row>
    <row r="214" spans="1:123" ht="12.75">
      <c r="A214" s="130"/>
      <c r="B214" s="119"/>
      <c r="C214" s="119"/>
      <c r="D214" s="120"/>
      <c r="E214" s="118"/>
      <c r="F214" s="118"/>
      <c r="DL214" s="19"/>
      <c r="DM214" s="19"/>
      <c r="DN214" s="19"/>
      <c r="DO214" s="19"/>
      <c r="DP214" s="19"/>
      <c r="DQ214" s="19"/>
      <c r="DR214" s="19"/>
      <c r="DS214" s="19"/>
    </row>
    <row r="215" spans="1:123" ht="12.75">
      <c r="A215" s="130"/>
      <c r="B215" s="127" t="s">
        <v>132</v>
      </c>
      <c r="C215" s="119"/>
      <c r="D215" s="120"/>
      <c r="E215" s="118"/>
      <c r="F215" s="118"/>
      <c r="DL215" s="19"/>
      <c r="DM215" s="19"/>
      <c r="DN215" s="19"/>
      <c r="DO215" s="19"/>
      <c r="DP215" s="19"/>
      <c r="DQ215" s="19"/>
      <c r="DR215" s="19"/>
      <c r="DS215" s="19"/>
    </row>
    <row r="216" spans="1:123" ht="12.75">
      <c r="A216" s="130"/>
      <c r="B216" s="127"/>
      <c r="C216" s="119"/>
      <c r="D216" s="120"/>
      <c r="E216" s="118"/>
      <c r="F216" s="118"/>
      <c r="DL216" s="19"/>
      <c r="DM216" s="19"/>
      <c r="DN216" s="19"/>
      <c r="DO216" s="19"/>
      <c r="DP216" s="19"/>
      <c r="DQ216" s="19"/>
      <c r="DR216" s="19"/>
      <c r="DS216" s="19"/>
    </row>
    <row r="217" spans="1:123" ht="12.75">
      <c r="A217" s="130"/>
      <c r="B217" s="127" t="s">
        <v>133</v>
      </c>
      <c r="C217" s="119"/>
      <c r="D217" s="120"/>
      <c r="E217" s="118"/>
      <c r="F217" s="118"/>
      <c r="DL217" s="19"/>
      <c r="DM217" s="19"/>
      <c r="DN217" s="19"/>
      <c r="DO217" s="19"/>
      <c r="DP217" s="19"/>
      <c r="DQ217" s="19"/>
      <c r="DR217" s="19"/>
      <c r="DS217" s="19"/>
    </row>
    <row r="218" spans="1:123" ht="12.75">
      <c r="A218" s="130"/>
      <c r="B218" s="119"/>
      <c r="C218" s="119"/>
      <c r="D218" s="120"/>
      <c r="E218" s="118"/>
      <c r="F218" s="118"/>
      <c r="DL218" s="19"/>
      <c r="DM218" s="19"/>
      <c r="DN218" s="19"/>
      <c r="DO218" s="19"/>
      <c r="DP218" s="19"/>
      <c r="DQ218" s="19"/>
      <c r="DR218" s="19"/>
      <c r="DS218" s="19"/>
    </row>
    <row r="219" spans="1:123" ht="12.75">
      <c r="A219" s="131"/>
      <c r="B219" s="89" t="s">
        <v>134</v>
      </c>
      <c r="C219" s="104" t="s">
        <v>45</v>
      </c>
      <c r="D219" s="132"/>
      <c r="E219" s="118"/>
      <c r="F219" s="118"/>
      <c r="DL219" s="19"/>
      <c r="DM219" s="19"/>
      <c r="DN219" s="19"/>
      <c r="DO219" s="19"/>
      <c r="DP219" s="19"/>
      <c r="DQ219" s="19"/>
      <c r="DR219" s="19"/>
      <c r="DS219" s="19"/>
    </row>
    <row r="220" spans="1:123" ht="12.75">
      <c r="A220" s="130"/>
      <c r="B220" s="119"/>
      <c r="C220" s="119"/>
      <c r="D220" s="120"/>
      <c r="E220" s="118"/>
      <c r="F220" s="118"/>
      <c r="DL220" s="19"/>
      <c r="DM220" s="19"/>
      <c r="DN220" s="19"/>
      <c r="DO220" s="19"/>
      <c r="DP220" s="19"/>
      <c r="DQ220" s="19"/>
      <c r="DR220" s="19"/>
      <c r="DS220" s="19"/>
    </row>
    <row r="221" spans="1:123" ht="12.75">
      <c r="A221" s="131"/>
      <c r="B221" s="89" t="s">
        <v>135</v>
      </c>
      <c r="C221" s="104" t="s">
        <v>45</v>
      </c>
      <c r="D221" s="132"/>
      <c r="E221" s="118"/>
      <c r="F221" s="118"/>
      <c r="DL221" s="19"/>
      <c r="DM221" s="19"/>
      <c r="DN221" s="19"/>
      <c r="DO221" s="19"/>
      <c r="DP221" s="19"/>
      <c r="DQ221" s="19"/>
      <c r="DR221" s="19"/>
      <c r="DS221" s="19"/>
    </row>
    <row r="222" spans="1:123" ht="12.75">
      <c r="A222" s="130"/>
      <c r="B222" s="119"/>
      <c r="C222" s="119"/>
      <c r="D222" s="120"/>
      <c r="E222" s="118"/>
      <c r="F222" s="118"/>
      <c r="DL222" s="19"/>
      <c r="DM222" s="19"/>
      <c r="DN222" s="19"/>
      <c r="DO222" s="19"/>
      <c r="DP222" s="19"/>
      <c r="DQ222" s="19"/>
      <c r="DR222" s="19"/>
      <c r="DS222" s="19"/>
    </row>
    <row r="223" spans="1:123" ht="12.75">
      <c r="A223" s="131"/>
      <c r="B223" s="89" t="s">
        <v>136</v>
      </c>
      <c r="C223" s="104" t="s">
        <v>45</v>
      </c>
      <c r="D223" s="132"/>
      <c r="E223" s="118"/>
      <c r="F223" s="118"/>
      <c r="DL223" s="19"/>
      <c r="DM223" s="19"/>
      <c r="DN223" s="19"/>
      <c r="DO223" s="19"/>
      <c r="DP223" s="19"/>
      <c r="DQ223" s="19"/>
      <c r="DR223" s="19"/>
      <c r="DS223" s="19"/>
    </row>
    <row r="224" spans="1:123" ht="12.75">
      <c r="A224" s="130"/>
      <c r="B224" s="119"/>
      <c r="C224" s="119"/>
      <c r="D224" s="120"/>
      <c r="E224" s="118"/>
      <c r="F224" s="118"/>
      <c r="DL224" s="19"/>
      <c r="DM224" s="19"/>
      <c r="DN224" s="19"/>
      <c r="DO224" s="19"/>
      <c r="DP224" s="19"/>
      <c r="DQ224" s="19"/>
      <c r="DR224" s="19"/>
      <c r="DS224" s="19"/>
    </row>
    <row r="225" spans="1:123" ht="12.75">
      <c r="A225" s="130"/>
      <c r="B225" s="119" t="s">
        <v>125</v>
      </c>
      <c r="C225" s="119"/>
      <c r="D225" s="120"/>
      <c r="E225" s="118"/>
      <c r="F225" s="118"/>
      <c r="DL225" s="19"/>
      <c r="DM225" s="19"/>
      <c r="DN225" s="19"/>
      <c r="DO225" s="19"/>
      <c r="DP225" s="19"/>
      <c r="DQ225" s="19"/>
      <c r="DR225" s="19"/>
      <c r="DS225" s="19"/>
    </row>
    <row r="226" spans="1:123" ht="12.75">
      <c r="A226" s="130"/>
      <c r="B226" s="119"/>
      <c r="C226" s="119"/>
      <c r="D226" s="120"/>
      <c r="E226" s="118"/>
      <c r="F226" s="118"/>
      <c r="DL226" s="19"/>
      <c r="DM226" s="19"/>
      <c r="DN226" s="19"/>
      <c r="DO226" s="19"/>
      <c r="DP226" s="19"/>
      <c r="DQ226" s="19"/>
      <c r="DR226" s="19"/>
      <c r="DS226" s="19"/>
    </row>
    <row r="227" spans="1:123" ht="12.75">
      <c r="A227" s="135">
        <v>5.3</v>
      </c>
      <c r="B227" s="153" t="s">
        <v>137</v>
      </c>
      <c r="C227" s="151" t="s">
        <v>127</v>
      </c>
      <c r="D227" s="136">
        <f>108.25*1.05</f>
        <v>113.66250000000001</v>
      </c>
      <c r="E227" s="152"/>
      <c r="F227" s="152">
        <f>E227*D227</f>
        <v>0</v>
      </c>
      <c r="DL227" s="19"/>
      <c r="DM227" s="19"/>
      <c r="DN227" s="19"/>
      <c r="DO227" s="19"/>
      <c r="DP227" s="19"/>
      <c r="DQ227" s="19"/>
      <c r="DR227" s="19"/>
      <c r="DS227" s="19"/>
    </row>
    <row r="228" spans="1:123" ht="12.75">
      <c r="A228" s="130"/>
      <c r="B228" s="119"/>
      <c r="C228" s="119"/>
      <c r="D228" s="120"/>
      <c r="E228" s="118"/>
      <c r="F228" s="118"/>
      <c r="DL228" s="19"/>
      <c r="DM228" s="19"/>
      <c r="DN228" s="19"/>
      <c r="DO228" s="19"/>
      <c r="DP228" s="19"/>
      <c r="DQ228" s="19"/>
      <c r="DR228" s="19"/>
      <c r="DS228" s="19"/>
    </row>
    <row r="229" spans="1:123" ht="12.75">
      <c r="A229" s="130"/>
      <c r="B229" s="127" t="s">
        <v>138</v>
      </c>
      <c r="C229" s="119"/>
      <c r="D229" s="120"/>
      <c r="E229" s="118"/>
      <c r="F229" s="118"/>
      <c r="DL229" s="19"/>
      <c r="DM229" s="19"/>
      <c r="DN229" s="19"/>
      <c r="DO229" s="19"/>
      <c r="DP229" s="19"/>
      <c r="DQ229" s="19"/>
      <c r="DR229" s="19"/>
      <c r="DS229" s="19"/>
    </row>
    <row r="230" spans="1:123" ht="12.75">
      <c r="A230" s="130"/>
      <c r="B230" s="119"/>
      <c r="C230" s="119"/>
      <c r="D230" s="120"/>
      <c r="E230" s="118"/>
      <c r="F230" s="118"/>
      <c r="DL230" s="19"/>
      <c r="DM230" s="19"/>
      <c r="DN230" s="19"/>
      <c r="DO230" s="19"/>
      <c r="DP230" s="19"/>
      <c r="DQ230" s="19"/>
      <c r="DR230" s="19"/>
      <c r="DS230" s="19"/>
    </row>
    <row r="231" spans="1:123" ht="12.75">
      <c r="A231" s="135">
        <v>5.4</v>
      </c>
      <c r="B231" s="153" t="s">
        <v>139</v>
      </c>
      <c r="C231" s="154" t="s">
        <v>116</v>
      </c>
      <c r="D231" s="136">
        <f>D210</f>
        <v>103.635</v>
      </c>
      <c r="E231" s="152"/>
      <c r="F231" s="152">
        <f>E231*D231</f>
        <v>0</v>
      </c>
      <c r="DL231" s="19"/>
      <c r="DM231" s="19"/>
      <c r="DN231" s="19"/>
      <c r="DO231" s="19"/>
      <c r="DP231" s="19"/>
      <c r="DQ231" s="19"/>
      <c r="DR231" s="19"/>
      <c r="DS231" s="19"/>
    </row>
    <row r="232" spans="1:123" ht="12.75">
      <c r="A232" s="130"/>
      <c r="B232" s="119"/>
      <c r="C232" s="119"/>
      <c r="D232" s="120"/>
      <c r="E232" s="118"/>
      <c r="F232" s="118"/>
      <c r="DL232" s="19"/>
      <c r="DM232" s="19"/>
      <c r="DN232" s="19"/>
      <c r="DO232" s="19"/>
      <c r="DP232" s="19"/>
      <c r="DQ232" s="19"/>
      <c r="DR232" s="19"/>
      <c r="DS232" s="19"/>
    </row>
    <row r="233" spans="1:123" ht="12.75">
      <c r="A233" s="135">
        <v>5.5</v>
      </c>
      <c r="B233" s="153" t="s">
        <v>140</v>
      </c>
      <c r="C233" s="154" t="s">
        <v>68</v>
      </c>
      <c r="D233" s="136">
        <v>1</v>
      </c>
      <c r="E233" s="152"/>
      <c r="F233" s="152">
        <f>E233*D233</f>
        <v>0</v>
      </c>
      <c r="DL233" s="19"/>
      <c r="DM233" s="19"/>
      <c r="DN233" s="19"/>
      <c r="DO233" s="19"/>
      <c r="DP233" s="19"/>
      <c r="DQ233" s="19"/>
      <c r="DR233" s="19"/>
      <c r="DS233" s="19"/>
    </row>
    <row r="234" spans="1:123" ht="12.75">
      <c r="A234" s="130"/>
      <c r="B234" s="119"/>
      <c r="C234" s="119"/>
      <c r="D234" s="120"/>
      <c r="E234" s="118"/>
      <c r="F234" s="118"/>
      <c r="DL234" s="19"/>
      <c r="DM234" s="19"/>
      <c r="DN234" s="19"/>
      <c r="DO234" s="19"/>
      <c r="DP234" s="19"/>
      <c r="DQ234" s="19"/>
      <c r="DR234" s="19"/>
      <c r="DS234" s="19"/>
    </row>
    <row r="235" spans="1:123" ht="12.75">
      <c r="A235" s="88"/>
      <c r="B235" s="127" t="s">
        <v>141</v>
      </c>
      <c r="C235" s="155"/>
      <c r="D235" s="125"/>
      <c r="E235" s="96"/>
      <c r="F235" s="97">
        <f>E235*D235</f>
        <v>0</v>
      </c>
      <c r="DL235" s="19"/>
      <c r="DM235" s="19"/>
      <c r="DN235" s="19"/>
      <c r="DO235" s="19"/>
      <c r="DP235" s="19"/>
      <c r="DQ235" s="19"/>
      <c r="DR235" s="19"/>
      <c r="DS235" s="19"/>
    </row>
    <row r="236" spans="1:123" ht="12.75">
      <c r="A236" s="88"/>
      <c r="B236" s="105"/>
      <c r="C236" s="155"/>
      <c r="D236" s="125"/>
      <c r="E236" s="96"/>
      <c r="F236" s="97">
        <f>E236*D236</f>
        <v>0</v>
      </c>
      <c r="DL236" s="19"/>
      <c r="DM236" s="19"/>
      <c r="DN236" s="19"/>
      <c r="DO236" s="19"/>
      <c r="DP236" s="19"/>
      <c r="DQ236" s="19"/>
      <c r="DR236" s="19"/>
      <c r="DS236" s="19"/>
    </row>
    <row r="237" spans="1:123" ht="12.75">
      <c r="A237" s="88"/>
      <c r="B237" s="89" t="s">
        <v>142</v>
      </c>
      <c r="C237" s="60" t="s">
        <v>45</v>
      </c>
      <c r="D237" s="125"/>
      <c r="E237" s="96"/>
      <c r="F237" s="97">
        <f>E237*D237</f>
        <v>0</v>
      </c>
      <c r="DL237" s="19"/>
      <c r="DM237" s="19"/>
      <c r="DN237" s="19"/>
      <c r="DO237" s="19"/>
      <c r="DP237" s="19"/>
      <c r="DQ237" s="19"/>
      <c r="DR237" s="19"/>
      <c r="DS237" s="19"/>
    </row>
    <row r="238" spans="1:123" ht="12.75">
      <c r="A238" s="88"/>
      <c r="B238" s="89"/>
      <c r="C238" s="60"/>
      <c r="D238" s="125"/>
      <c r="E238" s="96"/>
      <c r="F238" s="97">
        <f>E238*D238</f>
        <v>0</v>
      </c>
      <c r="DL238" s="19"/>
      <c r="DM238" s="19"/>
      <c r="DN238" s="19"/>
      <c r="DO238" s="19"/>
      <c r="DP238" s="19"/>
      <c r="DQ238" s="19"/>
      <c r="DR238" s="19"/>
      <c r="DS238" s="19"/>
    </row>
    <row r="239" spans="1:123" ht="12.75">
      <c r="A239" s="156">
        <v>5.6</v>
      </c>
      <c r="B239" s="89" t="s">
        <v>143</v>
      </c>
      <c r="C239" s="60" t="s">
        <v>45</v>
      </c>
      <c r="D239" s="125"/>
      <c r="E239" s="96"/>
      <c r="F239" s="97">
        <f>E239*D239</f>
        <v>0</v>
      </c>
      <c r="DL239" s="19"/>
      <c r="DM239" s="19"/>
      <c r="DN239" s="19"/>
      <c r="DO239" s="19"/>
      <c r="DP239" s="19"/>
      <c r="DQ239" s="19"/>
      <c r="DR239" s="19"/>
      <c r="DS239" s="19"/>
    </row>
    <row r="240" spans="1:123" ht="12.75">
      <c r="A240" s="156"/>
      <c r="B240" s="89"/>
      <c r="C240" s="60"/>
      <c r="D240" s="125"/>
      <c r="E240" s="96"/>
      <c r="F240" s="97">
        <f>E240*D240</f>
        <v>0</v>
      </c>
      <c r="DL240" s="19"/>
      <c r="DM240" s="19"/>
      <c r="DN240" s="19"/>
      <c r="DO240" s="19"/>
      <c r="DP240" s="19"/>
      <c r="DQ240" s="19"/>
      <c r="DR240" s="19"/>
      <c r="DS240" s="19"/>
    </row>
    <row r="241" spans="1:123" ht="12.75">
      <c r="A241" s="156">
        <v>1</v>
      </c>
      <c r="B241" s="89" t="s">
        <v>144</v>
      </c>
      <c r="C241" s="60" t="s">
        <v>145</v>
      </c>
      <c r="D241" s="136">
        <v>1</v>
      </c>
      <c r="E241" s="100"/>
      <c r="F241" s="97">
        <f>E241*D241</f>
        <v>0</v>
      </c>
      <c r="DL241" s="19"/>
      <c r="DM241" s="19"/>
      <c r="DN241" s="19"/>
      <c r="DO241" s="19"/>
      <c r="DP241" s="19"/>
      <c r="DQ241" s="19"/>
      <c r="DR241" s="19"/>
      <c r="DS241" s="19"/>
    </row>
    <row r="242" spans="1:123" ht="12.75">
      <c r="A242" s="156">
        <v>2</v>
      </c>
      <c r="B242" s="89" t="s">
        <v>146</v>
      </c>
      <c r="C242" s="60" t="s">
        <v>145</v>
      </c>
      <c r="D242" s="136">
        <v>1</v>
      </c>
      <c r="E242" s="100"/>
      <c r="F242" s="97">
        <f>E242*D242</f>
        <v>0</v>
      </c>
      <c r="DL242" s="19"/>
      <c r="DM242" s="19"/>
      <c r="DN242" s="19"/>
      <c r="DO242" s="19"/>
      <c r="DP242" s="19"/>
      <c r="DQ242" s="19"/>
      <c r="DR242" s="19"/>
      <c r="DS242" s="19"/>
    </row>
    <row r="243" spans="1:123" ht="12.75">
      <c r="A243" s="156">
        <v>3</v>
      </c>
      <c r="B243" s="89" t="s">
        <v>147</v>
      </c>
      <c r="C243" s="60" t="s">
        <v>145</v>
      </c>
      <c r="D243" s="136">
        <v>1</v>
      </c>
      <c r="E243" s="100"/>
      <c r="F243" s="97">
        <f>E243*D243</f>
        <v>0</v>
      </c>
      <c r="DL243" s="19"/>
      <c r="DM243" s="19"/>
      <c r="DN243" s="19"/>
      <c r="DO243" s="19"/>
      <c r="DP243" s="19"/>
      <c r="DQ243" s="19"/>
      <c r="DR243" s="19"/>
      <c r="DS243" s="19"/>
    </row>
    <row r="244" spans="1:123" ht="12.75">
      <c r="A244" s="156">
        <v>4</v>
      </c>
      <c r="B244" s="89" t="s">
        <v>148</v>
      </c>
      <c r="C244" s="60" t="s">
        <v>145</v>
      </c>
      <c r="D244" s="136">
        <v>1</v>
      </c>
      <c r="E244" s="100"/>
      <c r="F244" s="97">
        <f>E244*D244</f>
        <v>0</v>
      </c>
      <c r="DL244" s="19"/>
      <c r="DM244" s="19"/>
      <c r="DN244" s="19"/>
      <c r="DO244" s="19"/>
      <c r="DP244" s="19"/>
      <c r="DQ244" s="19"/>
      <c r="DR244" s="19"/>
      <c r="DS244" s="19"/>
    </row>
    <row r="245" spans="1:123" ht="12.75">
      <c r="A245" s="156">
        <v>5</v>
      </c>
      <c r="B245" s="89" t="s">
        <v>149</v>
      </c>
      <c r="C245" s="60" t="s">
        <v>145</v>
      </c>
      <c r="D245" s="136">
        <v>1</v>
      </c>
      <c r="E245" s="100"/>
      <c r="F245" s="97">
        <f>E245*D245</f>
        <v>0</v>
      </c>
      <c r="DL245" s="19"/>
      <c r="DM245" s="19"/>
      <c r="DN245" s="19"/>
      <c r="DO245" s="19"/>
      <c r="DP245" s="19"/>
      <c r="DQ245" s="19"/>
      <c r="DR245" s="19"/>
      <c r="DS245" s="19"/>
    </row>
    <row r="246" spans="1:123" ht="12.75">
      <c r="A246" s="130"/>
      <c r="B246" s="119"/>
      <c r="C246" s="119"/>
      <c r="D246" s="120"/>
      <c r="E246" s="118"/>
      <c r="F246" s="118"/>
      <c r="DL246" s="19"/>
      <c r="DM246" s="19"/>
      <c r="DN246" s="19"/>
      <c r="DO246" s="19"/>
      <c r="DP246" s="19"/>
      <c r="DQ246" s="19"/>
      <c r="DR246" s="19"/>
      <c r="DS246" s="19"/>
    </row>
    <row r="247" spans="1:123" ht="12.75">
      <c r="A247" s="156">
        <v>5.7</v>
      </c>
      <c r="B247" s="89" t="s">
        <v>150</v>
      </c>
      <c r="C247" s="60" t="s">
        <v>116</v>
      </c>
      <c r="D247" s="136">
        <v>70.35</v>
      </c>
      <c r="E247" s="100"/>
      <c r="F247" s="97">
        <f>E247*D247</f>
        <v>0</v>
      </c>
      <c r="DL247" s="19"/>
      <c r="DM247" s="19"/>
      <c r="DN247" s="19"/>
      <c r="DO247" s="19"/>
      <c r="DP247" s="19"/>
      <c r="DQ247" s="19"/>
      <c r="DR247" s="19"/>
      <c r="DS247" s="19"/>
    </row>
    <row r="248" spans="1:123" ht="12.75">
      <c r="A248" s="88"/>
      <c r="B248" s="89"/>
      <c r="C248" s="60"/>
      <c r="D248" s="125"/>
      <c r="E248" s="96"/>
      <c r="F248" s="97"/>
      <c r="DL248" s="19"/>
      <c r="DM248" s="19"/>
      <c r="DN248" s="19"/>
      <c r="DO248" s="19"/>
      <c r="DP248" s="19"/>
      <c r="DQ248" s="19"/>
      <c r="DR248" s="19"/>
      <c r="DS248" s="19"/>
    </row>
    <row r="249" spans="1:123" ht="12.75">
      <c r="A249" s="107"/>
      <c r="B249" s="108" t="s">
        <v>151</v>
      </c>
      <c r="C249" s="109"/>
      <c r="D249" s="110"/>
      <c r="E249" s="111"/>
      <c r="F249" s="112">
        <f>SUM(F210:F248)</f>
        <v>0</v>
      </c>
      <c r="DL249" s="19"/>
      <c r="DM249" s="19"/>
      <c r="DN249" s="19"/>
      <c r="DO249" s="19"/>
      <c r="DP249" s="19"/>
      <c r="DQ249" s="19"/>
      <c r="DR249" s="19"/>
      <c r="DS249" s="19"/>
    </row>
    <row r="250" spans="1:123" ht="12.75">
      <c r="A250" s="58"/>
      <c r="B250" s="59"/>
      <c r="C250" s="60"/>
      <c r="D250" s="157"/>
      <c r="E250" s="114"/>
      <c r="F250" s="101"/>
      <c r="DL250" s="19"/>
      <c r="DM250" s="19"/>
      <c r="DN250" s="19"/>
      <c r="DO250" s="19"/>
      <c r="DP250" s="19"/>
      <c r="DQ250" s="19"/>
      <c r="DR250" s="19"/>
      <c r="DS250" s="19"/>
    </row>
    <row r="251" spans="1:123" ht="12.75">
      <c r="A251" s="90"/>
      <c r="B251" s="91" t="s">
        <v>152</v>
      </c>
      <c r="C251" s="92"/>
      <c r="D251" s="93"/>
      <c r="E251" s="93"/>
      <c r="F251" s="94"/>
      <c r="DL251" s="19"/>
      <c r="DM251" s="19"/>
      <c r="DN251" s="19"/>
      <c r="DO251" s="19"/>
      <c r="DP251" s="19"/>
      <c r="DQ251" s="19"/>
      <c r="DR251" s="19"/>
      <c r="DS251" s="19"/>
    </row>
    <row r="252" spans="1:123" ht="12.75">
      <c r="A252" s="58"/>
      <c r="B252" s="59"/>
      <c r="C252" s="60"/>
      <c r="D252" s="157"/>
      <c r="E252" s="114"/>
      <c r="F252" s="101"/>
      <c r="DL252" s="19"/>
      <c r="DM252" s="19"/>
      <c r="DN252" s="19"/>
      <c r="DO252" s="19"/>
      <c r="DP252" s="19"/>
      <c r="DQ252" s="19"/>
      <c r="DR252" s="19"/>
      <c r="DS252" s="19"/>
    </row>
    <row r="253" spans="1:123" ht="12.75">
      <c r="A253" s="58">
        <v>1</v>
      </c>
      <c r="B253" s="59" t="s">
        <v>153</v>
      </c>
      <c r="C253" s="60" t="s">
        <v>68</v>
      </c>
      <c r="D253" s="157">
        <v>1</v>
      </c>
      <c r="E253" s="114"/>
      <c r="F253" s="101">
        <f>E253*D253</f>
        <v>0</v>
      </c>
      <c r="DL253" s="19"/>
      <c r="DM253" s="19"/>
      <c r="DN253" s="19"/>
      <c r="DO253" s="19"/>
      <c r="DP253" s="19"/>
      <c r="DQ253" s="19"/>
      <c r="DR253" s="19"/>
      <c r="DS253" s="19"/>
    </row>
    <row r="254" spans="1:123" ht="12.75">
      <c r="A254" s="58"/>
      <c r="B254" s="59"/>
      <c r="C254" s="60"/>
      <c r="D254" s="157"/>
      <c r="E254" s="114"/>
      <c r="F254" s="101"/>
      <c r="DL254" s="19"/>
      <c r="DM254" s="19"/>
      <c r="DN254" s="19"/>
      <c r="DO254" s="19"/>
      <c r="DP254" s="19"/>
      <c r="DQ254" s="19"/>
      <c r="DR254" s="19"/>
      <c r="DS254" s="19"/>
    </row>
    <row r="255" spans="1:123" ht="12.75">
      <c r="A255" s="58">
        <v>2</v>
      </c>
      <c r="B255" s="59" t="s">
        <v>154</v>
      </c>
      <c r="C255" s="60" t="s">
        <v>68</v>
      </c>
      <c r="D255" s="157">
        <v>1</v>
      </c>
      <c r="E255" s="114"/>
      <c r="F255" s="101">
        <f>E255*D255</f>
        <v>0</v>
      </c>
      <c r="DL255" s="19"/>
      <c r="DM255" s="19"/>
      <c r="DN255" s="19"/>
      <c r="DO255" s="19"/>
      <c r="DP255" s="19"/>
      <c r="DQ255" s="19"/>
      <c r="DR255" s="19"/>
      <c r="DS255" s="19"/>
    </row>
    <row r="256" spans="1:123" ht="12.75">
      <c r="A256" s="58"/>
      <c r="B256" s="59"/>
      <c r="C256" s="60"/>
      <c r="D256" s="157"/>
      <c r="E256" s="114"/>
      <c r="F256" s="101"/>
      <c r="DL256" s="19"/>
      <c r="DM256" s="19"/>
      <c r="DN256" s="19"/>
      <c r="DO256" s="19"/>
      <c r="DP256" s="19"/>
      <c r="DQ256" s="19"/>
      <c r="DR256" s="19"/>
      <c r="DS256" s="19"/>
    </row>
    <row r="257" spans="1:123" ht="12.75">
      <c r="A257" s="58">
        <v>3</v>
      </c>
      <c r="B257" s="59" t="s">
        <v>155</v>
      </c>
      <c r="C257" s="60" t="s">
        <v>68</v>
      </c>
      <c r="D257" s="157">
        <v>1</v>
      </c>
      <c r="E257" s="114"/>
      <c r="F257" s="101">
        <f>E257*D257</f>
        <v>0</v>
      </c>
      <c r="DL257" s="19"/>
      <c r="DM257" s="19"/>
      <c r="DN257" s="19"/>
      <c r="DO257" s="19"/>
      <c r="DP257" s="19"/>
      <c r="DQ257" s="19"/>
      <c r="DR257" s="19"/>
      <c r="DS257" s="19"/>
    </row>
    <row r="258" spans="1:123" ht="12.75">
      <c r="A258" s="107"/>
      <c r="B258" s="108" t="s">
        <v>156</v>
      </c>
      <c r="C258" s="109"/>
      <c r="D258" s="110"/>
      <c r="E258" s="111"/>
      <c r="F258" s="112">
        <f>SUM(F253:F257)</f>
        <v>0</v>
      </c>
      <c r="DL258" s="19"/>
      <c r="DM258" s="19"/>
      <c r="DN258" s="19"/>
      <c r="DO258" s="19"/>
      <c r="DP258" s="19"/>
      <c r="DQ258" s="19"/>
      <c r="DR258" s="19"/>
      <c r="DS258" s="19"/>
    </row>
    <row r="259" spans="1:214" ht="12.75">
      <c r="A259" s="60"/>
      <c r="B259" s="105"/>
      <c r="C259" s="155"/>
      <c r="D259" s="116"/>
      <c r="E259" s="23"/>
      <c r="F259" s="158"/>
      <c r="DL259" s="19"/>
      <c r="DM259" s="19"/>
      <c r="DN259" s="19"/>
      <c r="DO259" s="19"/>
      <c r="DP259" s="19"/>
      <c r="DQ259" s="19"/>
      <c r="DR259" s="19"/>
      <c r="DS259" s="19"/>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row>
    <row r="260" spans="1:214" ht="12.75">
      <c r="A260" s="159"/>
      <c r="B260" s="160" t="s">
        <v>6</v>
      </c>
      <c r="C260" s="53"/>
      <c r="D260" s="161"/>
      <c r="E260" s="162"/>
      <c r="F260" s="163"/>
      <c r="DL260" s="19"/>
      <c r="DM260" s="19"/>
      <c r="DN260" s="19"/>
      <c r="DO260" s="19"/>
      <c r="DP260" s="19"/>
      <c r="DQ260" s="19"/>
      <c r="DR260" s="19"/>
      <c r="DS260" s="19"/>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row>
    <row r="261" spans="1:214" ht="12.75">
      <c r="A261" s="88"/>
      <c r="B261" s="164"/>
      <c r="C261" s="155"/>
      <c r="D261" s="165"/>
      <c r="E261" s="23"/>
      <c r="F261" s="158"/>
      <c r="DL261" s="19"/>
      <c r="DM261" s="19"/>
      <c r="DN261" s="19"/>
      <c r="DO261" s="19"/>
      <c r="DP261" s="19"/>
      <c r="DQ261" s="19"/>
      <c r="DR261" s="19"/>
      <c r="DS261" s="19"/>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row>
    <row r="262" spans="1:214" ht="12.75">
      <c r="A262" s="88"/>
      <c r="B262" s="85" t="s">
        <v>22</v>
      </c>
      <c r="C262" s="155"/>
      <c r="D262" s="116"/>
      <c r="E262" s="23"/>
      <c r="F262" s="166">
        <f>F117</f>
        <v>0</v>
      </c>
      <c r="DL262" s="19"/>
      <c r="DM262" s="19"/>
      <c r="DN262" s="19"/>
      <c r="DO262" s="19"/>
      <c r="DP262" s="19"/>
      <c r="DQ262" s="19"/>
      <c r="DR262" s="19"/>
      <c r="DS262" s="19"/>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row>
    <row r="263" spans="1:214" ht="12.75">
      <c r="A263" s="88"/>
      <c r="B263" s="85"/>
      <c r="C263" s="155"/>
      <c r="D263" s="116"/>
      <c r="E263" s="23"/>
      <c r="F263" s="166"/>
      <c r="DL263" s="19"/>
      <c r="DM263" s="19"/>
      <c r="DN263" s="19"/>
      <c r="DO263" s="19"/>
      <c r="DP263" s="19"/>
      <c r="DQ263" s="19"/>
      <c r="DR263" s="19"/>
      <c r="DS263" s="19"/>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row>
    <row r="264" spans="1:214" ht="12.75">
      <c r="A264" s="88"/>
      <c r="B264" s="85" t="s">
        <v>46</v>
      </c>
      <c r="C264" s="167"/>
      <c r="D264" s="116"/>
      <c r="E264" s="23"/>
      <c r="F264" s="166">
        <f>F143</f>
        <v>0</v>
      </c>
      <c r="DL264" s="19"/>
      <c r="DM264" s="19"/>
      <c r="DN264" s="19"/>
      <c r="DO264" s="19"/>
      <c r="DP264" s="19"/>
      <c r="DQ264" s="19"/>
      <c r="DR264" s="19"/>
      <c r="DS264" s="19"/>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row>
    <row r="265" spans="1:123" s="28" customFormat="1" ht="12.75">
      <c r="A265" s="88"/>
      <c r="B265" s="85"/>
      <c r="C265" s="167"/>
      <c r="D265" s="116"/>
      <c r="E265" s="23"/>
      <c r="F265" s="166"/>
      <c r="DL265" s="30"/>
      <c r="DM265" s="31"/>
      <c r="DN265" s="31"/>
      <c r="DO265" s="31"/>
      <c r="DP265" s="31"/>
      <c r="DQ265" s="31"/>
      <c r="DR265" s="31"/>
      <c r="DS265" s="31"/>
    </row>
    <row r="266" spans="1:123" s="28" customFormat="1" ht="12.75">
      <c r="A266" s="88"/>
      <c r="B266" s="85" t="str">
        <f>B146</f>
        <v>SECTION 03- DOORS AND WINDOWS </v>
      </c>
      <c r="C266" s="167"/>
      <c r="D266" s="116"/>
      <c r="E266" s="23"/>
      <c r="F266" s="166">
        <f>F166</f>
        <v>0</v>
      </c>
      <c r="DL266" s="30"/>
      <c r="DM266" s="31"/>
      <c r="DN266" s="31"/>
      <c r="DO266" s="31"/>
      <c r="DP266" s="31"/>
      <c r="DQ266" s="31"/>
      <c r="DR266" s="31"/>
      <c r="DS266" s="31"/>
    </row>
    <row r="267" spans="1:123" s="28" customFormat="1" ht="12.75">
      <c r="A267" s="88"/>
      <c r="B267" s="85"/>
      <c r="C267" s="167"/>
      <c r="D267" s="116"/>
      <c r="E267" s="23"/>
      <c r="F267" s="166"/>
      <c r="DL267" s="30"/>
      <c r="DM267" s="31"/>
      <c r="DN267" s="31"/>
      <c r="DO267" s="31"/>
      <c r="DP267" s="31"/>
      <c r="DQ267" s="31"/>
      <c r="DR267" s="31"/>
      <c r="DS267" s="31"/>
    </row>
    <row r="268" spans="1:123" s="28" customFormat="1" ht="12.75">
      <c r="A268" s="88"/>
      <c r="B268" s="85" t="str">
        <f>B169</f>
        <v>SECTION 04 -  PARTTION WORK</v>
      </c>
      <c r="C268" s="167"/>
      <c r="D268" s="116"/>
      <c r="E268" s="23"/>
      <c r="F268" s="166">
        <f>F191</f>
        <v>0</v>
      </c>
      <c r="DL268" s="30"/>
      <c r="DM268" s="31"/>
      <c r="DN268" s="31"/>
      <c r="DO268" s="31"/>
      <c r="DP268" s="31"/>
      <c r="DQ268" s="31"/>
      <c r="DR268" s="31"/>
      <c r="DS268" s="31"/>
    </row>
    <row r="269" spans="1:123" s="28" customFormat="1" ht="12.75">
      <c r="A269" s="88"/>
      <c r="B269" s="85"/>
      <c r="C269" s="167"/>
      <c r="D269" s="116"/>
      <c r="E269" s="23"/>
      <c r="F269" s="166"/>
      <c r="DL269" s="30"/>
      <c r="DM269" s="31"/>
      <c r="DN269" s="31"/>
      <c r="DO269" s="31"/>
      <c r="DP269" s="31"/>
      <c r="DQ269" s="31"/>
      <c r="DR269" s="31"/>
      <c r="DS269" s="31"/>
    </row>
    <row r="270" spans="1:123" s="28" customFormat="1" ht="12.75">
      <c r="A270" s="88"/>
      <c r="B270" s="85" t="str">
        <f>B194</f>
        <v>SECTION 05 -FLOOR , WALL AND CEILING FINISHES</v>
      </c>
      <c r="C270" s="167"/>
      <c r="D270" s="116"/>
      <c r="E270" s="23"/>
      <c r="F270" s="166">
        <f>F249</f>
        <v>0</v>
      </c>
      <c r="DL270" s="30"/>
      <c r="DM270" s="31"/>
      <c r="DN270" s="31"/>
      <c r="DO270" s="31"/>
      <c r="DP270" s="31"/>
      <c r="DQ270" s="31"/>
      <c r="DR270" s="31"/>
      <c r="DS270" s="31"/>
    </row>
    <row r="271" spans="1:123" s="28" customFormat="1" ht="12.75">
      <c r="A271" s="88"/>
      <c r="B271" s="85"/>
      <c r="C271" s="168"/>
      <c r="D271" s="116"/>
      <c r="E271" s="23"/>
      <c r="F271" s="166"/>
      <c r="DL271" s="30"/>
      <c r="DM271" s="31"/>
      <c r="DN271" s="31"/>
      <c r="DO271" s="31"/>
      <c r="DP271" s="31"/>
      <c r="DQ271" s="31"/>
      <c r="DR271" s="31"/>
      <c r="DS271" s="31"/>
    </row>
    <row r="272" spans="1:123" s="28" customFormat="1" ht="12.75">
      <c r="A272" s="88"/>
      <c r="B272" s="85" t="str">
        <f>B251</f>
        <v>SECTION 06 – MISSELENOUS WORK</v>
      </c>
      <c r="C272" s="168"/>
      <c r="D272" s="116"/>
      <c r="E272" s="23"/>
      <c r="F272" s="166">
        <f>F258</f>
        <v>0</v>
      </c>
      <c r="DL272" s="30"/>
      <c r="DM272" s="31"/>
      <c r="DN272" s="31"/>
      <c r="DO272" s="31"/>
      <c r="DP272" s="31"/>
      <c r="DQ272" s="31"/>
      <c r="DR272" s="31"/>
      <c r="DS272" s="31"/>
    </row>
    <row r="273" spans="1:123" s="28" customFormat="1" ht="12.75">
      <c r="A273" s="88"/>
      <c r="B273" s="85"/>
      <c r="C273" s="168"/>
      <c r="D273" s="116"/>
      <c r="E273" s="23"/>
      <c r="F273" s="166"/>
      <c r="DL273" s="30"/>
      <c r="DM273" s="31"/>
      <c r="DN273" s="31"/>
      <c r="DO273" s="31"/>
      <c r="DP273" s="31"/>
      <c r="DQ273" s="31"/>
      <c r="DR273" s="31"/>
      <c r="DS273" s="31"/>
    </row>
    <row r="274" spans="1:123" s="28" customFormat="1" ht="12.75">
      <c r="A274" s="88"/>
      <c r="B274" s="169" t="s">
        <v>8</v>
      </c>
      <c r="C274" s="170"/>
      <c r="D274" s="93"/>
      <c r="E274" s="171"/>
      <c r="F274" s="172">
        <f>SUM(F262:F272)</f>
        <v>0</v>
      </c>
      <c r="DL274" s="30"/>
      <c r="DM274" s="31"/>
      <c r="DN274" s="31"/>
      <c r="DO274" s="31"/>
      <c r="DP274" s="31"/>
      <c r="DQ274" s="31"/>
      <c r="DR274" s="31"/>
      <c r="DS274" s="31"/>
    </row>
    <row r="275" spans="1:123" s="28" customFormat="1" ht="12.75">
      <c r="A275" s="88"/>
      <c r="B275" s="87"/>
      <c r="C275" s="168"/>
      <c r="D275" s="116"/>
      <c r="E275" s="23"/>
      <c r="F275" s="166"/>
      <c r="DL275" s="30"/>
      <c r="DM275" s="31"/>
      <c r="DN275" s="31"/>
      <c r="DO275" s="31"/>
      <c r="DP275" s="31"/>
      <c r="DQ275" s="31"/>
      <c r="DR275" s="31"/>
      <c r="DS275" s="31"/>
    </row>
    <row r="276" spans="1:123" s="28" customFormat="1" ht="12.75">
      <c r="A276" s="88"/>
      <c r="B276" s="173" t="s">
        <v>9</v>
      </c>
      <c r="C276" s="168"/>
      <c r="D276" s="116"/>
      <c r="E276" s="174"/>
      <c r="F276" s="166"/>
      <c r="DL276" s="30"/>
      <c r="DM276" s="31"/>
      <c r="DN276" s="31"/>
      <c r="DO276" s="31"/>
      <c r="DP276" s="31"/>
      <c r="DQ276" s="31"/>
      <c r="DR276" s="31"/>
      <c r="DS276" s="31"/>
    </row>
    <row r="277" spans="1:123" s="28" customFormat="1" ht="12.75">
      <c r="A277" s="88"/>
      <c r="B277" s="173"/>
      <c r="C277" s="168"/>
      <c r="D277" s="116"/>
      <c r="E277" s="23"/>
      <c r="F277" s="166"/>
      <c r="DL277" s="30"/>
      <c r="DM277" s="31"/>
      <c r="DN277" s="31"/>
      <c r="DO277" s="31"/>
      <c r="DP277" s="31"/>
      <c r="DQ277" s="31"/>
      <c r="DR277" s="31"/>
      <c r="DS277" s="31"/>
    </row>
    <row r="278" spans="1:123" s="28" customFormat="1" ht="12.75">
      <c r="A278" s="88"/>
      <c r="B278" s="175" t="s">
        <v>157</v>
      </c>
      <c r="C278" s="170"/>
      <c r="D278" s="93"/>
      <c r="E278" s="171"/>
      <c r="F278" s="172">
        <f>F274-F276</f>
        <v>0</v>
      </c>
      <c r="DL278" s="30"/>
      <c r="DM278" s="31"/>
      <c r="DN278" s="31"/>
      <c r="DO278" s="31"/>
      <c r="DP278" s="31"/>
      <c r="DQ278" s="31"/>
      <c r="DR278" s="31"/>
      <c r="DS278" s="31"/>
    </row>
    <row r="279" spans="1:123" s="28" customFormat="1" ht="12.75">
      <c r="A279" s="88"/>
      <c r="B279" s="173"/>
      <c r="C279" s="168"/>
      <c r="D279" s="116"/>
      <c r="E279" s="23"/>
      <c r="F279" s="166"/>
      <c r="DL279" s="30"/>
      <c r="DM279" s="31"/>
      <c r="DN279" s="31"/>
      <c r="DO279" s="31"/>
      <c r="DP279" s="31"/>
      <c r="DQ279" s="31"/>
      <c r="DR279" s="31"/>
      <c r="DS279" s="31"/>
    </row>
    <row r="280" spans="1:123" s="28" customFormat="1" ht="12.75">
      <c r="A280" s="88"/>
      <c r="B280" s="87" t="s">
        <v>11</v>
      </c>
      <c r="C280" s="168"/>
      <c r="D280" s="116"/>
      <c r="E280" s="23"/>
      <c r="F280" s="166">
        <f>F278*0.1</f>
        <v>0</v>
      </c>
      <c r="DL280" s="30"/>
      <c r="DM280" s="31"/>
      <c r="DN280" s="31"/>
      <c r="DO280" s="31"/>
      <c r="DP280" s="31"/>
      <c r="DQ280" s="31"/>
      <c r="DR280" s="31"/>
      <c r="DS280" s="31"/>
    </row>
    <row r="281" spans="1:123" s="28" customFormat="1" ht="12.75">
      <c r="A281" s="88"/>
      <c r="B281" s="87"/>
      <c r="C281" s="168"/>
      <c r="D281" s="116"/>
      <c r="E281" s="23"/>
      <c r="F281" s="166"/>
      <c r="DL281" s="30"/>
      <c r="DM281" s="31"/>
      <c r="DN281" s="31"/>
      <c r="DO281" s="31"/>
      <c r="DP281" s="31"/>
      <c r="DQ281" s="31"/>
      <c r="DR281" s="31"/>
      <c r="DS281" s="31"/>
    </row>
    <row r="282" spans="1:123" s="28" customFormat="1" ht="12.75">
      <c r="A282" s="88"/>
      <c r="B282" s="169" t="s">
        <v>10</v>
      </c>
      <c r="C282" s="170"/>
      <c r="D282" s="93"/>
      <c r="E282" s="171"/>
      <c r="F282" s="172">
        <f>SUM(F278:F281)</f>
        <v>0</v>
      </c>
      <c r="DL282" s="30"/>
      <c r="DM282" s="31"/>
      <c r="DN282" s="31"/>
      <c r="DO282" s="31"/>
      <c r="DP282" s="31"/>
      <c r="DQ282" s="31"/>
      <c r="DR282" s="31"/>
      <c r="DS282" s="31"/>
    </row>
    <row r="283" spans="1:123" s="28" customFormat="1" ht="12.75">
      <c r="A283" s="88"/>
      <c r="B283" s="105"/>
      <c r="C283" s="167"/>
      <c r="D283" s="116"/>
      <c r="E283" s="23"/>
      <c r="F283" s="166"/>
      <c r="DL283" s="30"/>
      <c r="DM283" s="31"/>
      <c r="DN283" s="31"/>
      <c r="DO283" s="31"/>
      <c r="DP283" s="31"/>
      <c r="DQ283" s="31"/>
      <c r="DR283" s="31"/>
      <c r="DS283" s="31"/>
    </row>
    <row r="284" spans="1:123" s="28" customFormat="1" ht="12.75">
      <c r="A284" s="88"/>
      <c r="B284" s="89" t="s">
        <v>158</v>
      </c>
      <c r="C284" s="176"/>
      <c r="D284" s="116"/>
      <c r="E284" s="23"/>
      <c r="F284" s="166"/>
      <c r="DL284" s="30"/>
      <c r="DM284" s="31"/>
      <c r="DN284" s="31"/>
      <c r="DO284" s="31"/>
      <c r="DP284" s="31"/>
      <c r="DQ284" s="31"/>
      <c r="DR284" s="31"/>
      <c r="DS284" s="31"/>
    </row>
    <row r="285" spans="1:123" s="28" customFormat="1" ht="12.75">
      <c r="A285" s="88"/>
      <c r="B285" s="133"/>
      <c r="C285" s="177"/>
      <c r="D285" s="116"/>
      <c r="E285" s="23"/>
      <c r="F285" s="178"/>
      <c r="DL285" s="30"/>
      <c r="DM285" s="31"/>
      <c r="DN285" s="31"/>
      <c r="DO285" s="31"/>
      <c r="DP285" s="31"/>
      <c r="DQ285" s="31"/>
      <c r="DR285" s="31"/>
      <c r="DS285" s="31"/>
    </row>
    <row r="286" spans="1:123" s="28" customFormat="1" ht="12.75">
      <c r="A286" s="88"/>
      <c r="B286" s="175" t="s">
        <v>159</v>
      </c>
      <c r="C286" s="170"/>
      <c r="D286" s="93"/>
      <c r="E286" s="171"/>
      <c r="F286" s="172">
        <f>F282</f>
        <v>0</v>
      </c>
      <c r="DL286" s="30"/>
      <c r="DM286" s="31"/>
      <c r="DN286" s="31"/>
      <c r="DO286" s="31"/>
      <c r="DP286" s="31"/>
      <c r="DQ286" s="31"/>
      <c r="DR286" s="31"/>
      <c r="DS286" s="31"/>
    </row>
    <row r="287" spans="1:6" s="31" customFormat="1" ht="12.75">
      <c r="A287" s="88"/>
      <c r="B287" s="133"/>
      <c r="C287" s="177"/>
      <c r="D287" s="116"/>
      <c r="E287" s="62"/>
      <c r="F287" s="179"/>
    </row>
  </sheetData>
  <sheetProtection selectLockedCells="1" selectUnlockedCells="1"/>
  <mergeCells count="2">
    <mergeCell ref="B1:C1"/>
    <mergeCell ref="A8:F8"/>
  </mergeCells>
  <conditionalFormatting sqref="D137:D141">
    <cfRule type="cellIs" priority="1" dxfId="0" operator="equal" stopIfTrue="1">
      <formula>0</formula>
    </cfRule>
  </conditionalFormatting>
  <conditionalFormatting sqref="C237:C245 E261:E273">
    <cfRule type="cellIs" priority="2" dxfId="0" operator="equal" stopIfTrue="1">
      <formula>0</formula>
    </cfRule>
  </conditionalFormatting>
  <conditionalFormatting sqref="D120 D262:D273">
    <cfRule type="cellIs" priority="3" dxfId="0" operator="equal" stopIfTrue="1">
      <formula>0</formula>
    </cfRule>
  </conditionalFormatting>
  <conditionalFormatting sqref="E260">
    <cfRule type="cellIs" priority="4" dxfId="0" operator="equal" stopIfTrue="1">
      <formula>0</formula>
    </cfRule>
  </conditionalFormatting>
  <conditionalFormatting sqref="F261">
    <cfRule type="cellIs" priority="5" dxfId="0" operator="equal" stopIfTrue="1">
      <formula>0</formula>
    </cfRule>
  </conditionalFormatting>
  <conditionalFormatting sqref="C247:C248">
    <cfRule type="cellIs" priority="6" dxfId="0" operator="equal" stopIfTrue="1">
      <formula>0</formula>
    </cfRule>
  </conditionalFormatting>
  <conditionalFormatting sqref="D142 D144 D284:D285">
    <cfRule type="cellIs" priority="7" dxfId="0" operator="equal" stopIfTrue="1">
      <formula>0</formula>
    </cfRule>
  </conditionalFormatting>
  <conditionalFormatting sqref="D72:E72 D119:E119 D146:E146 D169:E169 D194:E194 D251:E251">
    <cfRule type="cellIs" priority="8" dxfId="0" operator="equal" stopIfTrue="1">
      <formula>0</formula>
    </cfRule>
  </conditionalFormatting>
  <conditionalFormatting sqref="A259 C11 C13:C49 C71 C73 C75:C91 C93:C95 C113:C114 C118 C120 C137:C142 C144:C145 C148:D149 C161:D161 C167:C168 C192:C193 C250 C252:C257 C271:C282 C286">
    <cfRule type="cellIs" priority="9" dxfId="0" operator="equal" stopIfTrue="1">
      <formula>0</formula>
    </cfRule>
  </conditionalFormatting>
  <conditionalFormatting sqref="C117 C143 C166 C191 C249 C258">
    <cfRule type="cellIs" priority="10" dxfId="0" operator="equal" stopIfTrue="1">
      <formula>0</formula>
    </cfRule>
  </conditionalFormatting>
  <conditionalFormatting sqref="D237:D240">
    <cfRule type="cellIs" priority="11" dxfId="0" operator="equal" stopIfTrue="1">
      <formula>0</formula>
    </cfRule>
  </conditionalFormatting>
  <conditionalFormatting sqref="D259 D275:D283 D286:D287">
    <cfRule type="cellIs" priority="12" dxfId="0" operator="equal" stopIfTrue="1">
      <formula>0</formula>
    </cfRule>
  </conditionalFormatting>
  <conditionalFormatting sqref="D117 D143 D166 D191:D193 D248:D249 D258">
    <cfRule type="cellIs" priority="13" dxfId="0" operator="equal" stopIfTrue="1">
      <formula>0</formula>
    </cfRule>
  </conditionalFormatting>
  <conditionalFormatting sqref="D274">
    <cfRule type="cellIs" priority="14" dxfId="0" operator="equal" stopIfTrue="1">
      <formula>0</formula>
    </cfRule>
  </conditionalFormatting>
  <conditionalFormatting sqref="E117 E143 E166 E191 E249 E258">
    <cfRule type="cellIs" priority="15" dxfId="0" operator="equal" stopIfTrue="1">
      <formula>0</formula>
    </cfRule>
  </conditionalFormatting>
  <conditionalFormatting sqref="E259 E275 E277 E279:E281 E283:E285">
    <cfRule type="cellIs" priority="16" dxfId="0" operator="equal" stopIfTrue="1">
      <formula>0</formula>
    </cfRule>
  </conditionalFormatting>
  <conditionalFormatting sqref="F259">
    <cfRule type="cellIs" priority="17" dxfId="0" operator="equal" stopIfTrue="1">
      <formula>0</formula>
    </cfRule>
  </conditionalFormatting>
  <hyperlinks>
    <hyperlink ref="B5" r:id="rId1" display="E-MAIL :         chrysant@slt.lk"/>
  </hyperlinks>
  <printOptions/>
  <pageMargins left="0.4201388888888889" right="0.14027777777777778" top="0.24027777777777778" bottom="0.3298611111111111" header="0.5118055555555555" footer="0.12013888888888889"/>
  <pageSetup horizontalDpi="300" verticalDpi="300" orientation="portrait" scale="63"/>
  <headerFooter alignWithMargins="0">
    <oddFooter>&amp;C&amp;"Times New Roman,Regular"&amp;12Page &amp;P</oddFooter>
  </headerFooter>
  <rowBreaks count="1" manualBreakCount="1">
    <brk id="214"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4668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 </cp:lastModifiedBy>
  <dcterms:modified xsi:type="dcterms:W3CDTF">2023-09-21T10:31:35Z</dcterms:modified>
  <cp:category/>
  <cp:version/>
  <cp:contentType/>
  <cp:contentStatus/>
  <cp:revision>498</cp:revision>
</cp:coreProperties>
</file>