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951" activeTab="1"/>
  </bookViews>
  <sheets>
    <sheet name="summary" sheetId="1" r:id="rId1"/>
    <sheet name="Furniture" sheetId="2" r:id="rId2"/>
  </sheets>
  <definedNames>
    <definedName name="Excel_BuiltIn_Print_Area" localSheetId="1">'Furniture'!$A$1:$D$190</definedName>
    <definedName name="_xlnm.Print_Area" localSheetId="1">'Furniture'!$A$1:$F$194</definedName>
  </definedNames>
  <calcPr fullCalcOnLoad="1"/>
</workbook>
</file>

<file path=xl/sharedStrings.xml><?xml version="1.0" encoding="utf-8"?>
<sst xmlns="http://schemas.openxmlformats.org/spreadsheetml/2006/main" count="194" uniqueCount="126">
  <si>
    <t>S  H  E  R  A  N       H  E  N  R  Y     A  S  S  O  C  I  A  T  E  S</t>
  </si>
  <si>
    <t>CHARTERED ARCHITECTS / DESIGNERS</t>
  </si>
  <si>
    <t>25/3, LAURIES ROAD,    COLOMBO 4</t>
  </si>
  <si>
    <t>TEL : 2591277     FAX :  5336694</t>
  </si>
  <si>
    <t>E-MAIL :         chrysant@slt.lk</t>
  </si>
  <si>
    <t>PROPOSED INTERIOR FOR IWMI CRECHE</t>
  </si>
  <si>
    <t>GRAND SUMMARY</t>
  </si>
  <si>
    <t>FURNITURE WORK</t>
  </si>
  <si>
    <t>SUB TOTAL (01)</t>
  </si>
  <si>
    <t>DISCOUNT IF ANY</t>
  </si>
  <si>
    <t>SUB TOTAL (02)</t>
  </si>
  <si>
    <t>ADD: 10% CONTINGENCIES</t>
  </si>
  <si>
    <t>SUB TOTAL (03)</t>
  </si>
  <si>
    <t xml:space="preserve">TOTAL PROJECT COST WITHOUT VAT (WITH CONTINGENCIES)
</t>
  </si>
  <si>
    <t>PROPOSED INTERIOR FOR IWMI CRECHE   -FURNITURE WORK</t>
  </si>
  <si>
    <t xml:space="preserve"> </t>
  </si>
  <si>
    <t xml:space="preserve">ITEM </t>
  </si>
  <si>
    <t>DESCRIPTION</t>
  </si>
  <si>
    <t>UNIT</t>
  </si>
  <si>
    <t>QTY</t>
  </si>
  <si>
    <t>RATE  (Rs.)</t>
  </si>
  <si>
    <t>AMOUNT (Rs.)</t>
  </si>
  <si>
    <t>SECTION 01 - PRELIMINARIES</t>
  </si>
  <si>
    <t>SECTION: 01 - PRELIMINARIES / GENERAL CONDITIONS</t>
  </si>
  <si>
    <t>Project Particulars</t>
  </si>
  <si>
    <t>1.1.a</t>
  </si>
  <si>
    <t>Name of the Project:</t>
  </si>
  <si>
    <t>PROPOSED OFFICE INTERIOR FOR IWMI CRECHE -FURNITURE WORK</t>
  </si>
  <si>
    <t>1.1.b</t>
  </si>
  <si>
    <t>Nature of work</t>
  </si>
  <si>
    <t>The proposed work comprises the renovating Five storied building and interior works of the above building .</t>
  </si>
  <si>
    <t>1.1.c</t>
  </si>
  <si>
    <t>Location of site</t>
  </si>
  <si>
    <t>INTERNATIONAL WATER MANAGEMENT INSTITUTE, BATTARAMULLA</t>
  </si>
  <si>
    <t>1.1.d</t>
  </si>
  <si>
    <t>Name of Employer</t>
  </si>
  <si>
    <t>INTERNATIONAL WATER MANAGEMENT INSTITUTE</t>
  </si>
  <si>
    <t>1.1.e</t>
  </si>
  <si>
    <t>Name of Consultants</t>
  </si>
  <si>
    <t>SHERAN       HENRY     ASSOCIATES</t>
  </si>
  <si>
    <t xml:space="preserve">25/3,   </t>
  </si>
  <si>
    <t>LAURIES ROAD,</t>
  </si>
  <si>
    <t>COLOMBO 4</t>
  </si>
  <si>
    <t>Other Documents forming part of the Bills of Quantities</t>
  </si>
  <si>
    <t>The documents used to prepare the "Bills of Quantities"are as follows;</t>
  </si>
  <si>
    <t>1.2.a</t>
  </si>
  <si>
    <t>Architectural Drawings</t>
  </si>
  <si>
    <t>1.2.b</t>
  </si>
  <si>
    <t>Structural Drawings</t>
  </si>
  <si>
    <t>1.2.c</t>
  </si>
  <si>
    <t>Plumbing</t>
  </si>
  <si>
    <t>1.2.d</t>
  </si>
  <si>
    <t>Electrical</t>
  </si>
  <si>
    <t>1.2.3</t>
  </si>
  <si>
    <t>Schedule of finishes</t>
  </si>
  <si>
    <t>*</t>
  </si>
  <si>
    <t>The Bills of Quantities comprises the following sections</t>
  </si>
  <si>
    <t>Note</t>
  </si>
  <si>
    <t>SECTION 01 – FURNITURE</t>
  </si>
  <si>
    <r>
      <t xml:space="preserve">The cost of any other items that are </t>
    </r>
    <r>
      <rPr>
        <sz val="12"/>
        <rFont val="Times New Roman"/>
        <family val="1"/>
      </rPr>
      <t xml:space="preserve">necessary for the work , but not listed below or elsewhere in the " Bills of Quantities " shall be deemed to be included in the tender rates.
</t>
    </r>
  </si>
  <si>
    <t>All 2K high gloss paints finished to be high gloss spray painted with spraying in spray booth having hot blowing facility .</t>
  </si>
  <si>
    <t>Rate for all items shall include for insurance of work, Machinery &amp; Equipment, Plant, Materials, third party person &amp; property and Employer's personnel &amp; property at site as per the Contract.</t>
  </si>
  <si>
    <t>Rate for all items shall include for workers compensation insurance against accidents and injury to contractor's personnel as per the Contract.</t>
  </si>
  <si>
    <t>Contractor's Facilities</t>
  </si>
  <si>
    <t>Rate for all items shall include for constructing, maintaining, dismantling and removal on completion of the works, a temporary site office workshop and stores for perishable materials of adequate size and other facilities for the contractor's site management staff in accordance with the plans prepared by the contractor and concurred by the Architect</t>
  </si>
  <si>
    <t>Rate for all items shall include for setting out of works in accordance with drawing and other written information given by the Architect.</t>
  </si>
  <si>
    <t>Quality, Standards and Progress</t>
  </si>
  <si>
    <t>Rate for all items shall include for all cost in connection with preparing samples for testing, making arrangements for testing of materials, goods  etc., as stipulated in the specification, obtaining test reports and submitting the same to the Architect.</t>
  </si>
  <si>
    <t>Rate for items shall include for provision of shop drawings, bar schedules etc. for Architect's approval.</t>
  </si>
  <si>
    <t>Rate for items shall include maintenance manual report withing two weeks from completion ,should  include  provision of 2 sets of (hard copies and soft copies) as-built drawings of all services, specifications,test reports,warranty certificates etc. (Report should submit to Architect's  for approval.)</t>
  </si>
  <si>
    <t>Rate for all items shall include for providing all necessary safety measures to workmen at site conforming to the latest industrial safety regulation and as directed by the Architect.</t>
  </si>
  <si>
    <t>Rate for all items shall include for making adequate provision against air and noise pollution of surrounding areas. Hoarding and dust screens shall be provided to control dust escaping to surrounding areas.</t>
  </si>
  <si>
    <t>Rate for all items shall include for maintaining the site in a clean and orderly manner at all times and during the entire contract period.</t>
  </si>
  <si>
    <t>Rate for all items shall include for demobilization, removal of all rubbish &amp; debris and clearing up site on completion, leaving all in good order and handing over.</t>
  </si>
  <si>
    <t>Electricity and water to be supplied by client only for the construction work</t>
  </si>
  <si>
    <r>
      <t xml:space="preserve">Rate for all items shall include for providing any other work that the tenderer deems </t>
    </r>
    <r>
      <rPr>
        <sz val="12"/>
        <rFont val="Times New Roman"/>
        <family val="1"/>
      </rPr>
      <t xml:space="preserve">necessary for the proper execution and completion of the works ,but not listed above. Tenderer shall insert below the details of such work with costs. (If space provided is insufficient attach separate list)
</t>
    </r>
  </si>
  <si>
    <t>All works should be coordinate  with consultant and  other contractors</t>
  </si>
  <si>
    <t>SECTION 10 – FURNITURE</t>
  </si>
  <si>
    <t>Tables/ side return tops, credenza tops should be solid surface or Equivalent material.  All tables / cupboards should be on adjustable glides. The sides/ modesty panels to be in 18 mm thick Grey/ black melamine particle boards with a plastic edging to match. Centrally lockable mobile pedestal overall size 450 mm wide x 450 mm deep x 560 mm high with 3 drawers constructed with 18 mm thick Melamine particle boards, with drawer faces with cherry/ beech/black veneered MDF boards or beech/black melamine particle boards and 40 mm nylon castors. All locks, castors, handles and other fittings to be European origin "Haffele" or any other similar approved. Melamine particle board colour, drawer slides, locks and handles to approval. All tables should be inclusive of grommets to be located on site. All spray painted finishes should be high gloss and used CIC spray paint.</t>
  </si>
  <si>
    <t>All front office cupboards and drawers to be lockable and Key hole should be covered with plate.</t>
  </si>
  <si>
    <t>All material sample should be submit to the consultant  for approval before proceed</t>
  </si>
  <si>
    <t>Rate for pasting color stickers for the furniture items to be included to the rate as per the detail drawings of specified items.</t>
  </si>
  <si>
    <t>Rate shall include all melamine finish areas with edge banding. Color to be match with the furniture finish.</t>
  </si>
  <si>
    <t>The Contractor should include all the items specified in the detail drawings with reference to the code number to the rate even not specified in the BOQ description. No additional payment will made for any variations if specified in the detail drawings.</t>
  </si>
  <si>
    <t>Rate shall include for wire management holes ,necessary ventilation holes,wire management caps if necessary</t>
  </si>
  <si>
    <t>Rate for Variation Items will be paid pro rata basis</t>
  </si>
  <si>
    <t>Transport cost will be paid separately</t>
  </si>
  <si>
    <t>Contractor should take site measurement's equipment measurement before manufacture the furniture.</t>
  </si>
  <si>
    <t>All sofa to be finish with removable cover and with additional cover</t>
  </si>
  <si>
    <t>TABLES, CUPBOARDS,RACKS,COUNTERS AND CHAIRS</t>
  </si>
  <si>
    <t>TABLES</t>
  </si>
  <si>
    <r>
      <t xml:space="preserve">Supply and fixing of 1500x650x760mm size </t>
    </r>
    <r>
      <rPr>
        <b/>
        <sz val="11"/>
        <rFont val="Times New Roman"/>
        <family val="1"/>
      </rPr>
      <t>T-01</t>
    </r>
    <r>
      <rPr>
        <b/>
        <sz val="11"/>
        <color indexed="8"/>
        <rFont val="Times New Roman"/>
        <family val="1"/>
      </rPr>
      <t xml:space="preserve">  TEACHER'S  TABLE</t>
    </r>
    <r>
      <rPr>
        <sz val="11"/>
        <color indexed="8"/>
        <rFont val="Times New Roman"/>
        <family val="1"/>
      </rPr>
      <t xml:space="preserve"> </t>
    </r>
    <r>
      <rPr>
        <sz val="11"/>
        <rFont val="Times New Roman"/>
        <family val="1"/>
      </rPr>
      <t xml:space="preserve">top to be finish   18mm thk washed oak melamine with edge banding </t>
    </r>
    <r>
      <rPr>
        <sz val="11"/>
        <color indexed="8"/>
        <rFont val="Times New Roman"/>
        <family val="1"/>
      </rPr>
      <t xml:space="preserve"> legs to be complete with 25mm approved colour powder coated box bar  with black/gray rubber padding rate shall include for lockable drawyer with finger grip or SS handles and wire management spine ,wire management holes with cup as per the drawing and architect instruction.</t>
    </r>
  </si>
  <si>
    <t xml:space="preserve">Nr </t>
  </si>
  <si>
    <r>
      <t xml:space="preserve">Supply and fixing  </t>
    </r>
    <r>
      <rPr>
        <b/>
        <sz val="11"/>
        <rFont val="Times New Roman"/>
        <family val="1"/>
      </rPr>
      <t>T-02</t>
    </r>
    <r>
      <rPr>
        <b/>
        <sz val="11"/>
        <color indexed="8"/>
        <rFont val="Times New Roman"/>
        <family val="1"/>
      </rPr>
      <t xml:space="preserve">  STUDY AREA &amp; FEEDING AREA TABLE</t>
    </r>
    <r>
      <rPr>
        <sz val="11"/>
        <color indexed="8"/>
        <rFont val="Times New Roman"/>
        <family val="1"/>
      </rPr>
      <t xml:space="preserve"> </t>
    </r>
    <r>
      <rPr>
        <sz val="11"/>
        <rFont val="Times New Roman"/>
        <family val="1"/>
      </rPr>
      <t xml:space="preserve">top and legs to be finish   18mm thk approved colour  melamine </t>
    </r>
    <r>
      <rPr>
        <sz val="11"/>
        <color indexed="8"/>
        <rFont val="Times New Roman"/>
        <family val="1"/>
      </rPr>
      <t xml:space="preserve"> </t>
    </r>
    <r>
      <rPr>
        <sz val="11"/>
        <color indexed="10"/>
        <rFont val="Times New Roman"/>
        <family val="1"/>
      </rPr>
      <t xml:space="preserve"> </t>
    </r>
    <r>
      <rPr>
        <sz val="11"/>
        <color indexed="8"/>
        <rFont val="Times New Roman"/>
        <family val="1"/>
      </rPr>
      <t>as per the drawing and architect instruction.</t>
    </r>
  </si>
  <si>
    <r>
      <t xml:space="preserve">Supply and fixing of 740 x 555mm size curved edge  </t>
    </r>
    <r>
      <rPr>
        <b/>
        <sz val="11"/>
        <rFont val="Times New Roman"/>
        <family val="1"/>
      </rPr>
      <t>T-03</t>
    </r>
    <r>
      <rPr>
        <b/>
        <sz val="11"/>
        <color indexed="8"/>
        <rFont val="Times New Roman"/>
        <family val="1"/>
      </rPr>
      <t xml:space="preserve">  SENIOR KIDS STUDY AREA TABLE</t>
    </r>
    <r>
      <rPr>
        <sz val="11"/>
        <color indexed="8"/>
        <rFont val="Times New Roman"/>
        <family val="1"/>
      </rPr>
      <t xml:space="preserve"> </t>
    </r>
    <r>
      <rPr>
        <sz val="11"/>
        <rFont val="Times New Roman"/>
        <family val="1"/>
      </rPr>
      <t xml:space="preserve">top and legs to be finish   18mm thk approved colour  melamine </t>
    </r>
    <r>
      <rPr>
        <sz val="11"/>
        <color indexed="8"/>
        <rFont val="Times New Roman"/>
        <family val="1"/>
      </rPr>
      <t xml:space="preserve"> </t>
    </r>
    <r>
      <rPr>
        <sz val="11"/>
        <rFont val="Times New Roman"/>
        <family val="1"/>
      </rPr>
      <t>as per the drawing and architect instruction.</t>
    </r>
  </si>
  <si>
    <t>CUPBOARDS/RACKS</t>
  </si>
  <si>
    <r>
      <t xml:space="preserve">Supply and fixing 3945 x 450 x 1030 mm size   Type </t>
    </r>
    <r>
      <rPr>
        <b/>
        <sz val="11"/>
        <rFont val="Times New Roman"/>
        <family val="1"/>
      </rPr>
      <t xml:space="preserve"> C-01 CUPBORAD </t>
    </r>
    <r>
      <rPr>
        <sz val="11"/>
        <rFont val="Times New Roman"/>
        <family val="1"/>
      </rPr>
      <t xml:space="preserve">to keep shoe and bags </t>
    </r>
    <r>
      <rPr>
        <sz val="11"/>
        <color indexed="53"/>
        <rFont val="Times New Roman"/>
        <family val="1"/>
      </rPr>
      <t xml:space="preserve"> </t>
    </r>
    <r>
      <rPr>
        <sz val="11"/>
        <rFont val="Times New Roman"/>
        <family val="1"/>
      </rPr>
      <t xml:space="preserve">this to be complete with  18mm thk washed oak melamine with chamfered edge banding and open shelves </t>
    </r>
    <r>
      <rPr>
        <sz val="11"/>
        <color indexed="8"/>
        <rFont val="Times New Roman"/>
        <family val="1"/>
      </rPr>
      <t xml:space="preserve">as per the drawing and architect instruction. </t>
    </r>
  </si>
  <si>
    <r>
      <t xml:space="preserve">Supply and fixing 3025 x 750 x 1200 mm size Type </t>
    </r>
    <r>
      <rPr>
        <b/>
        <sz val="11"/>
        <rFont val="Times New Roman"/>
        <family val="1"/>
      </rPr>
      <t xml:space="preserve"> C-02 CUPBORAD </t>
    </r>
    <r>
      <rPr>
        <sz val="11"/>
        <rFont val="Times New Roman"/>
        <family val="1"/>
      </rPr>
      <t xml:space="preserve">to keep mattress and pillows </t>
    </r>
    <r>
      <rPr>
        <sz val="11"/>
        <color indexed="53"/>
        <rFont val="Times New Roman"/>
        <family val="1"/>
      </rPr>
      <t xml:space="preserve"> </t>
    </r>
    <r>
      <rPr>
        <sz val="11"/>
        <rFont val="Times New Roman"/>
        <family val="1"/>
      </rPr>
      <t xml:space="preserve">this to be complete with  18mm thk washed oak melamine  with chamfered edge banding  open shelves and 25mm thk approved colour powder coated box bar frame work  </t>
    </r>
    <r>
      <rPr>
        <sz val="11"/>
        <color indexed="8"/>
        <rFont val="Times New Roman"/>
        <family val="1"/>
      </rPr>
      <t xml:space="preserve">as per the drawing and architect instruction. </t>
    </r>
  </si>
  <si>
    <r>
      <t xml:space="preserve">Supply and fixing 3660 x 450 x 1600 mm size    Type </t>
    </r>
    <r>
      <rPr>
        <b/>
        <sz val="11"/>
        <rFont val="Times New Roman"/>
        <family val="1"/>
      </rPr>
      <t xml:space="preserve"> C-03 CUPBORAD </t>
    </r>
    <r>
      <rPr>
        <sz val="11"/>
        <rFont val="Times New Roman"/>
        <family val="1"/>
      </rPr>
      <t xml:space="preserve">at study area </t>
    </r>
    <r>
      <rPr>
        <sz val="11"/>
        <color indexed="53"/>
        <rFont val="Times New Roman"/>
        <family val="1"/>
      </rPr>
      <t xml:space="preserve"> </t>
    </r>
    <r>
      <rPr>
        <sz val="11"/>
        <rFont val="Times New Roman"/>
        <family val="1"/>
      </rPr>
      <t xml:space="preserve">this to be complete with  18mm thk washed oak melamine  with chamfered edge banding  with open shelves and bottom to be  boron treated campus 2x4 hard wood section pasted with approved colour formica ,backing board to be 18mm thk melamine with approved colours  </t>
    </r>
    <r>
      <rPr>
        <sz val="11"/>
        <color indexed="8"/>
        <rFont val="Times New Roman"/>
        <family val="1"/>
      </rPr>
      <t>as per the drawing and architect instruction.</t>
    </r>
    <r>
      <rPr>
        <sz val="10"/>
        <color indexed="8"/>
        <rFont val="Times New Roman"/>
        <family val="1"/>
      </rPr>
      <t xml:space="preserve"> </t>
    </r>
  </si>
  <si>
    <t>Rate Only</t>
  </si>
  <si>
    <r>
      <t xml:space="preserve">Supply and fixing 3000 x 1500 x 600 mm size   Type </t>
    </r>
    <r>
      <rPr>
        <b/>
        <sz val="11"/>
        <rFont val="Times New Roman"/>
        <family val="1"/>
      </rPr>
      <t xml:space="preserve"> C-04 CUPBOARD WITH SEATING </t>
    </r>
    <r>
      <rPr>
        <sz val="11"/>
        <rFont val="Times New Roman"/>
        <family val="1"/>
      </rPr>
      <t xml:space="preserve">at Play area </t>
    </r>
    <r>
      <rPr>
        <sz val="11"/>
        <color indexed="53"/>
        <rFont val="Times New Roman"/>
        <family val="1"/>
      </rPr>
      <t xml:space="preserve"> </t>
    </r>
    <r>
      <rPr>
        <sz val="11"/>
        <rFont val="Times New Roman"/>
        <family val="1"/>
      </rPr>
      <t xml:space="preserve">this to be complete with  3nos of 750x750mm size 18mm thk washed oak melamine  boxes  with chamfered edge banding   and 5nos of approved colour selected textile fabric seating  with necessary internal structure </t>
    </r>
    <r>
      <rPr>
        <sz val="11"/>
        <color indexed="8"/>
        <rFont val="Times New Roman"/>
        <family val="1"/>
      </rPr>
      <t>as per the drawing and architect instruction. Rate shall include for 100mm skirting and adjustable plastic knobs at the underside of the seat.</t>
    </r>
  </si>
  <si>
    <r>
      <t xml:space="preserve">Supply and fixing 595x300 and 795x300 mm size   Type </t>
    </r>
    <r>
      <rPr>
        <b/>
        <sz val="11"/>
        <rFont val="Times New Roman"/>
        <family val="1"/>
      </rPr>
      <t xml:space="preserve"> C-05  CLOUD STORAGE UNIT  </t>
    </r>
    <r>
      <rPr>
        <sz val="11"/>
        <rFont val="Times New Roman"/>
        <family val="1"/>
      </rPr>
      <t xml:space="preserve">at Entertainment area </t>
    </r>
    <r>
      <rPr>
        <sz val="11"/>
        <color indexed="53"/>
        <rFont val="Times New Roman"/>
        <family val="1"/>
      </rPr>
      <t xml:space="preserve"> </t>
    </r>
    <r>
      <rPr>
        <sz val="11"/>
        <rFont val="Times New Roman"/>
        <family val="1"/>
      </rPr>
      <t xml:space="preserve">this to be complete with  25mm thk approved colour spray painted MDF with necessary internal structure this to be fixed to the wall </t>
    </r>
    <r>
      <rPr>
        <sz val="11"/>
        <color indexed="8"/>
        <rFont val="Times New Roman"/>
        <family val="1"/>
      </rPr>
      <t xml:space="preserve">as per the drawing and architect instruction. </t>
    </r>
  </si>
  <si>
    <r>
      <t xml:space="preserve">Supply and fixing 2000 x 100 x 3050 mm size   Type </t>
    </r>
    <r>
      <rPr>
        <b/>
        <sz val="11"/>
        <rFont val="Times New Roman"/>
        <family val="1"/>
      </rPr>
      <t xml:space="preserve"> C-06  DISPLAY TREE  </t>
    </r>
    <r>
      <rPr>
        <sz val="11"/>
        <rFont val="Times New Roman"/>
        <family val="1"/>
      </rPr>
      <t xml:space="preserve">at Play area </t>
    </r>
    <r>
      <rPr>
        <sz val="11"/>
        <color indexed="53"/>
        <rFont val="Times New Roman"/>
        <family val="1"/>
      </rPr>
      <t xml:space="preserve"> </t>
    </r>
    <r>
      <rPr>
        <sz val="11"/>
        <rFont val="Times New Roman"/>
        <family val="1"/>
      </rPr>
      <t xml:space="preserve">this to be complete with 18mm and 25mm thk approved colour spray painted MDF with necessary internal structure the shelves to be fixed to the wall </t>
    </r>
    <r>
      <rPr>
        <sz val="11"/>
        <color indexed="8"/>
        <rFont val="Times New Roman"/>
        <family val="1"/>
      </rPr>
      <t xml:space="preserve">as per the drawing and architect instruction. </t>
    </r>
  </si>
  <si>
    <r>
      <t xml:space="preserve">Supply and fixing (1950+1625) x 600 x 1800 mm size   Type     L shaped  </t>
    </r>
    <r>
      <rPr>
        <b/>
        <sz val="11"/>
        <rFont val="Times New Roman"/>
        <family val="1"/>
      </rPr>
      <t xml:space="preserve"> C-07  OPEN SHELF   </t>
    </r>
    <r>
      <rPr>
        <sz val="11"/>
        <rFont val="Times New Roman"/>
        <family val="1"/>
      </rPr>
      <t xml:space="preserve">at Senior Kids Study  area </t>
    </r>
    <r>
      <rPr>
        <sz val="11"/>
        <color indexed="53"/>
        <rFont val="Times New Roman"/>
        <family val="1"/>
      </rPr>
      <t xml:space="preserve"> </t>
    </r>
    <r>
      <rPr>
        <sz val="11"/>
        <rFont val="Times New Roman"/>
        <family val="1"/>
      </rPr>
      <t xml:space="preserve">this to be complete with 25mm thk approved colour </t>
    </r>
    <r>
      <rPr>
        <sz val="11"/>
        <color indexed="8"/>
        <rFont val="Times New Roman"/>
        <family val="1"/>
      </rPr>
      <t xml:space="preserve">melamine  with chamfered edge banding </t>
    </r>
    <r>
      <rPr>
        <sz val="11"/>
        <rFont val="Times New Roman"/>
        <family val="1"/>
      </rPr>
      <t xml:space="preserve"> with necessary internal structure the shelves to be fixed to the wall </t>
    </r>
    <r>
      <rPr>
        <sz val="11"/>
        <color indexed="8"/>
        <rFont val="Times New Roman"/>
        <family val="1"/>
      </rPr>
      <t xml:space="preserve">as per the drawing and architect instruction. </t>
    </r>
  </si>
  <si>
    <r>
      <t xml:space="preserve">Supply and fixing of Name Board, type </t>
    </r>
    <r>
      <rPr>
        <b/>
        <sz val="12"/>
        <rFont val="Times New Roman"/>
        <family val="1"/>
      </rPr>
      <t>NB01</t>
    </r>
    <r>
      <rPr>
        <sz val="12"/>
        <rFont val="Times New Roman"/>
        <family val="1"/>
      </rPr>
      <t>, size 1200x900mm.  Fixing to be done using s/s knobs. This to be complete with as per the detail drawings and architects instructions.</t>
    </r>
  </si>
  <si>
    <r>
      <t xml:space="preserve">Supply and fixing of glass for Writing, type </t>
    </r>
    <r>
      <rPr>
        <b/>
        <sz val="12"/>
        <rFont val="Times New Roman"/>
        <family val="1"/>
      </rPr>
      <t>WB01</t>
    </r>
    <r>
      <rPr>
        <sz val="12"/>
        <rFont val="Times New Roman"/>
        <family val="1"/>
      </rPr>
      <t>, size 1800x1200mm . This to have a white sticker on the back side of the glass and the edges to be chamfered. Fixing to be done using s/s knobs. This to be complete with as per the detail drawings and architects instructions.</t>
    </r>
  </si>
  <si>
    <r>
      <t>m</t>
    </r>
    <r>
      <rPr>
        <vertAlign val="superscript"/>
        <sz val="14"/>
        <rFont val="Calibri Light"/>
        <family val="2"/>
      </rPr>
      <t>2</t>
    </r>
  </si>
  <si>
    <t>COUNTERS</t>
  </si>
  <si>
    <r>
      <t>Supply and fixing  (3285+1640) x 600 x 900 size L shaped Pantry unit( top to be made out of concrete and tile finish included in civil scope ) and approved colour eco board cupboard with lockable doors with SS handles or finger grip and shelves  as per the drawing and architect instruction. Rate shall include for approved colour powder coated aluminium skirting ,</t>
    </r>
    <r>
      <rPr>
        <sz val="12"/>
        <color indexed="8"/>
        <rFont val="Times New Roman"/>
        <family val="1"/>
      </rPr>
      <t xml:space="preserve">  SS sink with tap (noorbhoy) and bottle trap, Size 350x350mm SS garbage disposal lid  , solid surface back splash &amp; keep provision for wash basin</t>
    </r>
  </si>
  <si>
    <t>Item</t>
  </si>
  <si>
    <t xml:space="preserve">Supply and fixing  1850 x 600 x 450 size over head cupboard  made out of approved colour 18mm melamine with  lockable doors with SS handles or finger grip and shelves  as per the drawing and architect instruction. </t>
  </si>
  <si>
    <r>
      <t>Supply and fixing 600 x 500 x 850  mm size wash basin counter at wash room</t>
    </r>
    <r>
      <rPr>
        <sz val="12"/>
        <color indexed="8"/>
        <rFont val="Times New Roman"/>
        <family val="1"/>
      </rPr>
      <t xml:space="preserve"> Top to be finish with approved colour solid surface with rounded edges and front baffle board with solid surface  this to be complete with  SS box bar structure as per the drawing and architect instruction.  Rate shall include for keep provision for wash basin.</t>
    </r>
  </si>
  <si>
    <r>
      <t>Supply and fixing 1000 x 600 x 850  mm size diaper changing table at wash room</t>
    </r>
    <r>
      <rPr>
        <sz val="12"/>
        <color indexed="8"/>
        <rFont val="Times New Roman"/>
        <family val="1"/>
      </rPr>
      <t xml:space="preserve"> Top to be finish with approved colour solid surface with rounded edges and front baffle board with solid surface  this to be complete with  SS box bar structure as per the drawing and architect instruction.  </t>
    </r>
  </si>
  <si>
    <r>
      <t>Supply and fixing 2145 x 500 x 600  mm size Hand Washing area</t>
    </r>
    <r>
      <rPr>
        <sz val="12"/>
        <color indexed="8"/>
        <rFont val="Times New Roman"/>
        <family val="1"/>
      </rPr>
      <t xml:space="preserve"> Top to be finish with approved colour solid surface with rounded edges  this to be complete with  SS box bar structure as per the drawing and architect instruction. Rate shall include for keep provision for wash basin.  </t>
    </r>
  </si>
  <si>
    <t>Supplying and fixing 18mm thk MDF cloud shape with internal GI box bar frame this to be fix to the soffit using steel rods as per the detail drawing and architects instructions</t>
  </si>
  <si>
    <t>CHAIRS</t>
  </si>
  <si>
    <r>
      <t xml:space="preserve">Supplying of </t>
    </r>
    <r>
      <rPr>
        <b/>
        <sz val="11"/>
        <rFont val="Times New Roman"/>
        <family val="1"/>
      </rPr>
      <t xml:space="preserve">CH -01  </t>
    </r>
    <r>
      <rPr>
        <sz val="11"/>
        <rFont val="Times New Roman"/>
        <family val="1"/>
      </rPr>
      <t xml:space="preserve"> Chair at Teacher's Table ,Waiting area for parents  as per the architects instruction (Refer the image)</t>
    </r>
  </si>
  <si>
    <r>
      <t xml:space="preserve">Supplying and fixing  of </t>
    </r>
    <r>
      <rPr>
        <b/>
        <sz val="11"/>
        <rFont val="Times New Roman"/>
        <family val="1"/>
      </rPr>
      <t xml:space="preserve">CH -02 </t>
    </r>
    <r>
      <rPr>
        <sz val="11"/>
        <rFont val="Times New Roman"/>
        <family val="1"/>
      </rPr>
      <t>Chair made out of melamine</t>
    </r>
    <r>
      <rPr>
        <b/>
        <sz val="11"/>
        <rFont val="Times New Roman"/>
        <family val="1"/>
      </rPr>
      <t xml:space="preserve">  </t>
    </r>
    <r>
      <rPr>
        <sz val="11"/>
        <rFont val="Times New Roman"/>
        <family val="1"/>
      </rPr>
      <t>at Study area and Feeding area</t>
    </r>
    <r>
      <rPr>
        <b/>
        <sz val="11"/>
        <rFont val="Times New Roman"/>
        <family val="1"/>
      </rPr>
      <t xml:space="preserve"> </t>
    </r>
    <r>
      <rPr>
        <sz val="11"/>
        <rFont val="Times New Roman"/>
        <family val="1"/>
      </rPr>
      <t xml:space="preserve"> as per the architects instruction.</t>
    </r>
  </si>
  <si>
    <r>
      <t xml:space="preserve">Supplying and fixing  of </t>
    </r>
    <r>
      <rPr>
        <b/>
        <sz val="11"/>
        <rFont val="Times New Roman"/>
        <family val="1"/>
      </rPr>
      <t xml:space="preserve">CH -03  </t>
    </r>
    <r>
      <rPr>
        <sz val="11"/>
        <rFont val="Times New Roman"/>
        <family val="1"/>
      </rPr>
      <t>Chair made out of melamine</t>
    </r>
    <r>
      <rPr>
        <b/>
        <sz val="11"/>
        <rFont val="Times New Roman"/>
        <family val="1"/>
      </rPr>
      <t xml:space="preserve">  </t>
    </r>
    <r>
      <rPr>
        <sz val="11"/>
        <rFont val="Times New Roman"/>
        <family val="1"/>
      </rPr>
      <t xml:space="preserve">at Senior Kids  Study area  </t>
    </r>
    <r>
      <rPr>
        <b/>
        <sz val="11"/>
        <rFont val="Times New Roman"/>
        <family val="1"/>
      </rPr>
      <t xml:space="preserve"> </t>
    </r>
    <r>
      <rPr>
        <sz val="11"/>
        <rFont val="Times New Roman"/>
        <family val="1"/>
      </rPr>
      <t xml:space="preserve"> as per the architects instruction.</t>
    </r>
  </si>
  <si>
    <r>
      <t xml:space="preserve">Supplying of </t>
    </r>
    <r>
      <rPr>
        <b/>
        <sz val="11"/>
        <rFont val="Times New Roman"/>
        <family val="1"/>
      </rPr>
      <t>CH - 04</t>
    </r>
    <r>
      <rPr>
        <sz val="11"/>
        <rFont val="Times New Roman"/>
        <family val="1"/>
      </rPr>
      <t xml:space="preserve"> approved colours bean bags </t>
    </r>
    <r>
      <rPr>
        <sz val="11"/>
        <color indexed="8"/>
        <rFont val="Times New Roman"/>
        <family val="1"/>
      </rPr>
      <t>as per the architects instruction.</t>
    </r>
  </si>
  <si>
    <r>
      <t xml:space="preserve">Supplying and fixing  of </t>
    </r>
    <r>
      <rPr>
        <b/>
        <sz val="11"/>
        <rFont val="Times New Roman"/>
        <family val="1"/>
      </rPr>
      <t xml:space="preserve">CH -05 </t>
    </r>
    <r>
      <rPr>
        <sz val="11"/>
        <rFont val="Times New Roman"/>
        <family val="1"/>
      </rPr>
      <t>Stackable</t>
    </r>
    <r>
      <rPr>
        <b/>
        <sz val="11"/>
        <rFont val="Times New Roman"/>
        <family val="1"/>
      </rPr>
      <t xml:space="preserve">  </t>
    </r>
    <r>
      <rPr>
        <sz val="11"/>
        <rFont val="Times New Roman"/>
        <family val="1"/>
      </rPr>
      <t xml:space="preserve">Chair made out of 25mm thk MDF pasted with approved colour post forming formica and edges to be spray painted with formica colour and this to be complete with steel structure inside  </t>
    </r>
    <r>
      <rPr>
        <b/>
        <sz val="11"/>
        <rFont val="Times New Roman"/>
        <family val="1"/>
      </rPr>
      <t xml:space="preserve">  </t>
    </r>
    <r>
      <rPr>
        <sz val="11"/>
        <rFont val="Times New Roman"/>
        <family val="1"/>
      </rPr>
      <t xml:space="preserve">at Sleeping  area  </t>
    </r>
    <r>
      <rPr>
        <b/>
        <sz val="11"/>
        <rFont val="Times New Roman"/>
        <family val="1"/>
      </rPr>
      <t xml:space="preserve"> </t>
    </r>
    <r>
      <rPr>
        <sz val="11"/>
        <rFont val="Times New Roman"/>
        <family val="1"/>
      </rPr>
      <t xml:space="preserve"> as per the architects instruction.</t>
    </r>
  </si>
  <si>
    <t>Transport cost for deliver furniture to the site</t>
  </si>
  <si>
    <t xml:space="preserve">TOTAL CARRIED TO SUMMARY OF SECTION </t>
  </si>
  <si>
    <t>SECTION 01  - FURNITURE</t>
  </si>
  <si>
    <t xml:space="preserve">S VAT </t>
  </si>
  <si>
    <t>TOTAL CARRIED TO FORM OF BID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</si>
</sst>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 ;@\ "/>
    <numFmt numFmtId="165" formatCode="0.0"/>
    <numFmt numFmtId="166" formatCode="_(* #,##0.00_);_(* \(#,##0.00\);_(* \-??_);_(@_)"/>
    <numFmt numFmtId="167" formatCode="#,##0.00\ ;\(#,##0.00\)"/>
    <numFmt numFmtId="168" formatCode="_(* #,##0_);_(* \(#,##0\);_(* \-??_);_(@_)"/>
  </numFmts>
  <fonts count="71">
    <font>
      <sz val="10"/>
      <name val="Arial"/>
      <family val="2"/>
    </font>
    <font>
      <sz val="10"/>
      <color indexed="8"/>
      <name val="Arial"/>
      <family val="2"/>
    </font>
    <font>
      <sz val="12"/>
      <name val="Arial"/>
      <family val="2"/>
    </font>
    <font>
      <sz val="11"/>
      <color indexed="8"/>
      <name val="Calibri"/>
      <family val="2"/>
    </font>
    <font>
      <b/>
      <sz val="10"/>
      <name val="Times New Roman"/>
      <family val="1"/>
    </font>
    <font>
      <sz val="11"/>
      <name val="Times New Roman"/>
      <family val="1"/>
    </font>
    <font>
      <sz val="11"/>
      <name val="Arial Narrow"/>
      <family val="2"/>
    </font>
    <font>
      <sz val="10"/>
      <color indexed="8"/>
      <name val="Times New Roman"/>
      <family val="1"/>
    </font>
    <font>
      <b/>
      <sz val="10"/>
      <color indexed="8"/>
      <name val="Times New Roman"/>
      <family val="1"/>
    </font>
    <font>
      <sz val="10"/>
      <color indexed="8"/>
      <name val="Courier New"/>
      <family val="3"/>
    </font>
    <font>
      <sz val="8"/>
      <color indexed="8"/>
      <name val="Times New Roman"/>
      <family val="1"/>
    </font>
    <font>
      <b/>
      <sz val="14"/>
      <name val="Times New Roman"/>
      <family val="1"/>
    </font>
    <font>
      <b/>
      <u val="single"/>
      <sz val="14"/>
      <name val="Times New Roman"/>
      <family val="1"/>
    </font>
    <font>
      <b/>
      <sz val="11"/>
      <name val="Times New Roman"/>
      <family val="1"/>
    </font>
    <font>
      <b/>
      <u val="single"/>
      <sz val="11"/>
      <name val="Times New Roman"/>
      <family val="1"/>
    </font>
    <font>
      <b/>
      <sz val="11"/>
      <color indexed="8"/>
      <name val="Times New Roman"/>
      <family val="1"/>
    </font>
    <font>
      <sz val="10"/>
      <name val="Times New Roman"/>
      <family val="1"/>
    </font>
    <font>
      <b/>
      <sz val="10"/>
      <name val="Haettenschweiler"/>
      <family val="2"/>
    </font>
    <font>
      <sz val="10"/>
      <name val="Courier New"/>
      <family val="3"/>
    </font>
    <font>
      <sz val="11"/>
      <name val="Arial"/>
      <family val="2"/>
    </font>
    <font>
      <sz val="8"/>
      <name val="Times New Roman"/>
      <family val="1"/>
    </font>
    <font>
      <sz val="8"/>
      <name val="Arial"/>
      <family val="2"/>
    </font>
    <font>
      <b/>
      <sz val="16"/>
      <name val="Times New Roman"/>
      <family val="1"/>
    </font>
    <font>
      <b/>
      <sz val="16"/>
      <name val="Arial Narrow"/>
      <family val="2"/>
    </font>
    <font>
      <b/>
      <sz val="11"/>
      <name val="Arial Narrow"/>
      <family val="2"/>
    </font>
    <font>
      <b/>
      <u val="single"/>
      <sz val="12"/>
      <name val="Times New Roman"/>
      <family val="1"/>
    </font>
    <font>
      <b/>
      <sz val="12"/>
      <name val="Times New Roman"/>
      <family val="1"/>
    </font>
    <font>
      <u val="single"/>
      <sz val="12"/>
      <name val="Times New Roman"/>
      <family val="1"/>
    </font>
    <font>
      <sz val="12"/>
      <name val="Times New Roman"/>
      <family val="1"/>
    </font>
    <font>
      <sz val="9"/>
      <name val="Times New Roman"/>
      <family val="1"/>
    </font>
    <font>
      <b/>
      <u val="single"/>
      <sz val="13"/>
      <name val="Times New Roman"/>
      <family val="1"/>
    </font>
    <font>
      <sz val="11"/>
      <color indexed="8"/>
      <name val="Times New Roman"/>
      <family val="1"/>
    </font>
    <font>
      <sz val="11"/>
      <color indexed="10"/>
      <name val="Times New Roman"/>
      <family val="1"/>
    </font>
    <font>
      <sz val="11"/>
      <color indexed="10"/>
      <name val="Arial Narrow"/>
      <family val="2"/>
    </font>
    <font>
      <sz val="11"/>
      <color indexed="53"/>
      <name val="Times New Roman"/>
      <family val="1"/>
    </font>
    <font>
      <vertAlign val="superscript"/>
      <sz val="14"/>
      <name val="Calibri Light"/>
      <family val="2"/>
    </font>
    <font>
      <sz val="12"/>
      <color indexed="8"/>
      <name val="Times New Roman"/>
      <family val="1"/>
    </font>
    <font>
      <sz val="10"/>
      <color indexed="53"/>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hair">
        <color indexed="8"/>
      </left>
      <right style="hair">
        <color indexed="8"/>
      </right>
      <top style="thin">
        <color indexed="8"/>
      </top>
      <bottom style="hair">
        <color indexed="8"/>
      </bottom>
    </border>
    <border>
      <left style="thin">
        <color indexed="8"/>
      </left>
      <right style="thin">
        <color indexed="8"/>
      </right>
      <top style="thin">
        <color indexed="8"/>
      </top>
      <bottom style="double">
        <color indexed="8"/>
      </bottom>
    </border>
    <border>
      <left>
        <color indexed="63"/>
      </left>
      <right style="hair">
        <color indexed="8"/>
      </right>
      <top>
        <color indexed="63"/>
      </top>
      <bottom>
        <color indexed="63"/>
      </bottom>
    </border>
    <border>
      <left style="hair">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6" fontId="3" fillId="0" borderId="0">
      <alignment/>
      <protection/>
    </xf>
    <xf numFmtId="41" fontId="0" fillId="0" borderId="0" applyFill="0" applyBorder="0" applyAlignment="0" applyProtection="0"/>
    <xf numFmtId="164" fontId="1" fillId="0" borderId="0" applyBorder="0" applyProtection="0">
      <alignment/>
    </xf>
    <xf numFmtId="44" fontId="0" fillId="0" borderId="0" applyFill="0" applyBorder="0" applyAlignment="0" applyProtection="0"/>
    <xf numFmtId="42" fontId="0" fillId="0" borderId="0" applyFill="0" applyBorder="0" applyAlignment="0" applyProtection="0"/>
    <xf numFmtId="0" fontId="3" fillId="0" borderId="0">
      <alignment/>
      <protection/>
    </xf>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3" fillId="0" borderId="0" applyNumberFormat="0" applyBorder="0" applyProtection="0">
      <alignment/>
    </xf>
    <xf numFmtId="0" fontId="0" fillId="32" borderId="7" applyNumberFormat="0" applyFont="0" applyAlignment="0" applyProtection="0"/>
    <xf numFmtId="0" fontId="67" fillId="27" borderId="8" applyNumberFormat="0" applyAlignment="0" applyProtection="0"/>
    <xf numFmtId="9" fontId="0" fillId="0" borderId="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72">
    <xf numFmtId="0" fontId="0" fillId="0" borderId="0" xfId="0" applyAlignment="1">
      <alignment/>
    </xf>
    <xf numFmtId="165" fontId="4" fillId="33" borderId="0" xfId="47" applyNumberFormat="1" applyFont="1" applyFill="1" applyBorder="1" applyAlignment="1">
      <alignment horizontal="center" vertical="top"/>
      <protection/>
    </xf>
    <xf numFmtId="0" fontId="5" fillId="33" borderId="0" xfId="47" applyFont="1" applyFill="1" applyBorder="1" applyAlignment="1">
      <alignment vertical="top" wrapText="1"/>
      <protection/>
    </xf>
    <xf numFmtId="0" fontId="6" fillId="0" borderId="0" xfId="47" applyFont="1" applyFill="1" applyBorder="1" applyAlignment="1">
      <alignment vertical="top"/>
      <protection/>
    </xf>
    <xf numFmtId="0" fontId="3" fillId="0" borderId="0" xfId="47" applyFill="1" applyAlignment="1">
      <alignment vertical="top"/>
      <protection/>
    </xf>
    <xf numFmtId="0" fontId="3" fillId="0" borderId="0" xfId="47" applyAlignment="1">
      <alignment vertical="top"/>
      <protection/>
    </xf>
    <xf numFmtId="165" fontId="7" fillId="33" borderId="0" xfId="47" applyNumberFormat="1" applyFont="1" applyFill="1" applyBorder="1" applyAlignment="1">
      <alignment horizontal="center" vertical="top"/>
      <protection/>
    </xf>
    <xf numFmtId="0" fontId="8" fillId="33" borderId="0" xfId="47" applyFont="1" applyFill="1" applyBorder="1" applyAlignment="1">
      <alignment vertical="top" wrapText="1"/>
      <protection/>
    </xf>
    <xf numFmtId="0" fontId="7" fillId="33" borderId="0" xfId="47" applyFont="1" applyFill="1" applyBorder="1" applyAlignment="1">
      <alignment vertical="top" wrapText="1"/>
      <protection/>
    </xf>
    <xf numFmtId="0" fontId="9" fillId="33" borderId="0" xfId="47" applyFont="1" applyFill="1" applyBorder="1" applyAlignment="1">
      <alignment vertical="top" wrapText="1"/>
      <protection/>
    </xf>
    <xf numFmtId="165" fontId="10" fillId="33" borderId="0" xfId="47" applyNumberFormat="1" applyFont="1" applyFill="1" applyBorder="1" applyAlignment="1">
      <alignment horizontal="center" vertical="top" wrapText="1"/>
      <protection/>
    </xf>
    <xf numFmtId="0" fontId="10" fillId="33" borderId="0" xfId="47" applyFont="1" applyFill="1" applyBorder="1" applyAlignment="1">
      <alignment horizontal="justify" vertical="top" wrapText="1"/>
      <protection/>
    </xf>
    <xf numFmtId="165" fontId="11" fillId="33" borderId="0" xfId="47" applyNumberFormat="1" applyFont="1" applyFill="1" applyBorder="1" applyAlignment="1">
      <alignment horizontal="center" vertical="top" wrapText="1"/>
      <protection/>
    </xf>
    <xf numFmtId="0" fontId="12" fillId="33" borderId="0" xfId="47" applyFont="1" applyFill="1" applyBorder="1" applyAlignment="1">
      <alignment horizontal="center" vertical="top" wrapText="1"/>
      <protection/>
    </xf>
    <xf numFmtId="165" fontId="12" fillId="0" borderId="0" xfId="47" applyNumberFormat="1" applyFont="1" applyFill="1" applyBorder="1" applyAlignment="1">
      <alignment horizontal="center" vertical="top" wrapText="1"/>
      <protection/>
    </xf>
    <xf numFmtId="0" fontId="0" fillId="0" borderId="0" xfId="0" applyFill="1" applyAlignment="1">
      <alignment/>
    </xf>
    <xf numFmtId="2" fontId="5" fillId="0" borderId="0" xfId="0" applyNumberFormat="1" applyFont="1" applyFill="1" applyBorder="1" applyAlignment="1">
      <alignment horizontal="center" vertical="top"/>
    </xf>
    <xf numFmtId="0" fontId="13" fillId="0" borderId="0" xfId="47" applyFont="1" applyFill="1" applyBorder="1" applyAlignment="1">
      <alignment horizontal="left" vertical="top" wrapText="1"/>
      <protection/>
    </xf>
    <xf numFmtId="0" fontId="6" fillId="0" borderId="0" xfId="47" applyFont="1" applyFill="1" applyAlignment="1">
      <alignment vertical="top"/>
      <protection/>
    </xf>
    <xf numFmtId="165" fontId="13" fillId="0" borderId="0" xfId="47" applyNumberFormat="1" applyFont="1" applyFill="1" applyBorder="1" applyAlignment="1">
      <alignment horizontal="center" vertical="top"/>
      <protection/>
    </xf>
    <xf numFmtId="0" fontId="13" fillId="0" borderId="10" xfId="47" applyFont="1" applyFill="1" applyBorder="1" applyAlignment="1">
      <alignment horizontal="left" vertical="top"/>
      <protection/>
    </xf>
    <xf numFmtId="166" fontId="5" fillId="33" borderId="11" xfId="0" applyNumberFormat="1" applyFont="1" applyFill="1" applyBorder="1" applyAlignment="1">
      <alignment vertical="top"/>
    </xf>
    <xf numFmtId="0" fontId="13" fillId="0" borderId="10" xfId="57" applyFont="1" applyFill="1" applyBorder="1" applyAlignment="1">
      <alignment horizontal="left" vertical="top"/>
      <protection/>
    </xf>
    <xf numFmtId="166" fontId="13" fillId="33" borderId="11" xfId="0" applyNumberFormat="1" applyFont="1" applyFill="1" applyBorder="1" applyAlignment="1">
      <alignment vertical="top"/>
    </xf>
    <xf numFmtId="0" fontId="13" fillId="34" borderId="10" xfId="57" applyFont="1" applyFill="1" applyBorder="1" applyAlignment="1">
      <alignment horizontal="left" vertical="top"/>
      <protection/>
    </xf>
    <xf numFmtId="166" fontId="13" fillId="34" borderId="11" xfId="0" applyNumberFormat="1" applyFont="1" applyFill="1" applyBorder="1" applyAlignment="1">
      <alignment vertical="top"/>
    </xf>
    <xf numFmtId="0" fontId="5" fillId="0" borderId="0" xfId="47" applyFont="1" applyFill="1" applyBorder="1" applyAlignment="1">
      <alignment horizontal="left" vertical="top"/>
      <protection/>
    </xf>
    <xf numFmtId="166" fontId="5" fillId="0" borderId="0" xfId="47" applyNumberFormat="1" applyFont="1" applyFill="1" applyBorder="1" applyAlignment="1">
      <alignment horizontal="left" vertical="top"/>
      <protection/>
    </xf>
    <xf numFmtId="0" fontId="5" fillId="0" borderId="0" xfId="47" applyFont="1" applyFill="1" applyAlignment="1">
      <alignment horizontal="left" vertical="top"/>
      <protection/>
    </xf>
    <xf numFmtId="0" fontId="5" fillId="0" borderId="0" xfId="47" applyFont="1" applyAlignment="1">
      <alignment horizontal="left" vertical="top"/>
      <protection/>
    </xf>
    <xf numFmtId="0" fontId="13" fillId="35" borderId="10" xfId="57" applyFont="1" applyFill="1" applyBorder="1" applyAlignment="1">
      <alignment horizontal="left" vertical="top"/>
      <protection/>
    </xf>
    <xf numFmtId="166" fontId="13" fillId="35" borderId="11" xfId="0" applyNumberFormat="1" applyFont="1" applyFill="1" applyBorder="1" applyAlignment="1">
      <alignment vertical="top"/>
    </xf>
    <xf numFmtId="0" fontId="13" fillId="0" borderId="10" xfId="47" applyFont="1" applyFill="1" applyBorder="1" applyAlignment="1">
      <alignment horizontal="left" vertical="top" wrapText="1"/>
      <protection/>
    </xf>
    <xf numFmtId="166" fontId="5" fillId="33" borderId="11" xfId="63" applyNumberFormat="1" applyFont="1" applyFill="1" applyBorder="1" applyAlignment="1" applyProtection="1">
      <alignment vertical="top"/>
      <protection/>
    </xf>
    <xf numFmtId="0" fontId="13" fillId="35" borderId="11" xfId="47" applyFont="1" applyFill="1" applyBorder="1" applyAlignment="1">
      <alignment horizontal="left" vertical="top" wrapText="1"/>
      <protection/>
    </xf>
    <xf numFmtId="4" fontId="15" fillId="35" borderId="11" xfId="47" applyNumberFormat="1" applyFont="1" applyFill="1" applyBorder="1" applyAlignment="1">
      <alignment horizontal="right" vertical="top" shrinkToFit="1"/>
      <protection/>
    </xf>
    <xf numFmtId="165" fontId="4" fillId="0" borderId="0" xfId="47" applyNumberFormat="1" applyFont="1" applyFill="1" applyBorder="1" applyAlignment="1">
      <alignment horizontal="center" vertical="top"/>
      <protection/>
    </xf>
    <xf numFmtId="0" fontId="6" fillId="0" borderId="0" xfId="47" applyFont="1" applyFill="1" applyBorder="1" applyAlignment="1">
      <alignment vertical="top" wrapText="1"/>
      <protection/>
    </xf>
    <xf numFmtId="2" fontId="6" fillId="0" borderId="0" xfId="47" applyNumberFormat="1" applyFont="1" applyFill="1" applyBorder="1" applyAlignment="1">
      <alignment horizontal="center" vertical="center"/>
      <protection/>
    </xf>
    <xf numFmtId="167" fontId="6" fillId="0" borderId="0" xfId="42" applyNumberFormat="1" applyFont="1" applyFill="1" applyBorder="1" applyAlignment="1" applyProtection="1">
      <alignment horizontal="right" vertical="center"/>
      <protection/>
    </xf>
    <xf numFmtId="0" fontId="6" fillId="0" borderId="0" xfId="47" applyFont="1" applyFill="1" applyBorder="1">
      <alignment/>
      <protection/>
    </xf>
    <xf numFmtId="0" fontId="3" fillId="0" borderId="0" xfId="47" applyFont="1" applyFill="1">
      <alignment/>
      <protection/>
    </xf>
    <xf numFmtId="0" fontId="3" fillId="0" borderId="0" xfId="47" applyFill="1">
      <alignment/>
      <protection/>
    </xf>
    <xf numFmtId="0" fontId="3" fillId="0" borderId="0" xfId="47">
      <alignment/>
      <protection/>
    </xf>
    <xf numFmtId="165" fontId="16" fillId="0" borderId="0" xfId="47" applyNumberFormat="1" applyFont="1" applyFill="1" applyBorder="1" applyAlignment="1">
      <alignment horizontal="center" vertical="top"/>
      <protection/>
    </xf>
    <xf numFmtId="0" fontId="17" fillId="0" borderId="0" xfId="47" applyFont="1" applyFill="1" applyBorder="1" applyAlignment="1">
      <alignment vertical="top" wrapText="1"/>
      <protection/>
    </xf>
    <xf numFmtId="0" fontId="18" fillId="0" borderId="0" xfId="47" applyFont="1" applyFill="1" applyBorder="1" applyAlignment="1">
      <alignment vertical="top" wrapText="1"/>
      <protection/>
    </xf>
    <xf numFmtId="2" fontId="19" fillId="0" borderId="0" xfId="47" applyNumberFormat="1" applyFont="1" applyFill="1" applyBorder="1" applyAlignment="1">
      <alignment horizontal="center" vertical="center"/>
      <protection/>
    </xf>
    <xf numFmtId="167" fontId="14" fillId="0" borderId="0" xfId="42" applyNumberFormat="1" applyFont="1" applyFill="1" applyBorder="1" applyAlignment="1" applyProtection="1">
      <alignment horizontal="right" vertical="center" wrapText="1"/>
      <protection/>
    </xf>
    <xf numFmtId="2" fontId="14" fillId="0" borderId="0" xfId="47" applyNumberFormat="1" applyFont="1" applyFill="1" applyBorder="1" applyAlignment="1">
      <alignment horizontal="center" vertical="center" wrapText="1"/>
      <protection/>
    </xf>
    <xf numFmtId="165" fontId="20" fillId="0" borderId="0" xfId="47" applyNumberFormat="1" applyFont="1" applyFill="1" applyBorder="1" applyAlignment="1">
      <alignment horizontal="center" vertical="top" wrapText="1"/>
      <protection/>
    </xf>
    <xf numFmtId="0" fontId="21" fillId="0" borderId="0" xfId="47" applyFont="1" applyFill="1" applyBorder="1" applyAlignment="1">
      <alignment horizontal="justify" vertical="top" wrapText="1"/>
      <protection/>
    </xf>
    <xf numFmtId="2" fontId="19" fillId="0" borderId="0" xfId="47" applyNumberFormat="1" applyFont="1" applyFill="1" applyBorder="1" applyAlignment="1">
      <alignment horizontal="center" vertical="center" wrapText="1"/>
      <protection/>
    </xf>
    <xf numFmtId="165" fontId="11" fillId="0" borderId="0" xfId="47" applyNumberFormat="1" applyFont="1" applyFill="1" applyBorder="1" applyAlignment="1">
      <alignment horizontal="center" vertical="top" wrapText="1"/>
      <protection/>
    </xf>
    <xf numFmtId="0" fontId="12" fillId="0" borderId="0" xfId="47" applyFont="1" applyFill="1" applyBorder="1" applyAlignment="1">
      <alignment horizontal="center" vertical="center" wrapText="1"/>
      <protection/>
    </xf>
    <xf numFmtId="165" fontId="22" fillId="0" borderId="0" xfId="47" applyNumberFormat="1" applyFont="1" applyFill="1" applyBorder="1" applyAlignment="1">
      <alignment horizontal="center" vertical="top"/>
      <protection/>
    </xf>
    <xf numFmtId="0" fontId="23" fillId="0" borderId="0" xfId="47" applyFont="1" applyFill="1" applyBorder="1" applyAlignment="1">
      <alignment vertical="top"/>
      <protection/>
    </xf>
    <xf numFmtId="2" fontId="24" fillId="0" borderId="0" xfId="47" applyNumberFormat="1" applyFont="1" applyFill="1" applyBorder="1" applyAlignment="1">
      <alignment horizontal="center" vertical="center"/>
      <protection/>
    </xf>
    <xf numFmtId="167" fontId="24" fillId="0" borderId="0" xfId="42" applyNumberFormat="1" applyFont="1" applyFill="1" applyBorder="1" applyAlignment="1" applyProtection="1">
      <alignment horizontal="right" vertical="center" wrapText="1"/>
      <protection/>
    </xf>
    <xf numFmtId="165" fontId="22" fillId="0" borderId="12" xfId="47" applyNumberFormat="1" applyFont="1" applyFill="1" applyBorder="1" applyAlignment="1">
      <alignment horizontal="center" vertical="top"/>
      <protection/>
    </xf>
    <xf numFmtId="0" fontId="23" fillId="0" borderId="13" xfId="47" applyFont="1" applyFill="1" applyBorder="1" applyAlignment="1">
      <alignment vertical="top"/>
      <protection/>
    </xf>
    <xf numFmtId="2" fontId="24" fillId="0" borderId="13" xfId="47" applyNumberFormat="1" applyFont="1" applyFill="1" applyBorder="1" applyAlignment="1">
      <alignment horizontal="center" vertical="center"/>
      <protection/>
    </xf>
    <xf numFmtId="167" fontId="13" fillId="0" borderId="14" xfId="42" applyNumberFormat="1" applyFont="1" applyFill="1" applyBorder="1" applyAlignment="1" applyProtection="1">
      <alignment horizontal="center" vertical="center"/>
      <protection/>
    </xf>
    <xf numFmtId="165" fontId="4" fillId="36" borderId="11" xfId="47" applyNumberFormat="1" applyFont="1" applyFill="1" applyBorder="1" applyAlignment="1">
      <alignment horizontal="center" vertical="center"/>
      <protection/>
    </xf>
    <xf numFmtId="0" fontId="13" fillId="36" borderId="11" xfId="47" applyFont="1" applyFill="1" applyBorder="1" applyAlignment="1">
      <alignment horizontal="center" vertical="center" wrapText="1"/>
      <protection/>
    </xf>
    <xf numFmtId="2" fontId="13" fillId="36" borderId="11" xfId="47" applyNumberFormat="1" applyFont="1" applyFill="1" applyBorder="1" applyAlignment="1">
      <alignment horizontal="center" vertical="center"/>
      <protection/>
    </xf>
    <xf numFmtId="167" fontId="13" fillId="36" borderId="11" xfId="42" applyNumberFormat="1" applyFont="1" applyFill="1" applyBorder="1" applyAlignment="1" applyProtection="1">
      <alignment horizontal="center" vertical="center"/>
      <protection/>
    </xf>
    <xf numFmtId="167" fontId="13" fillId="36" borderId="11" xfId="42" applyNumberFormat="1" applyFont="1" applyFill="1" applyBorder="1" applyAlignment="1" applyProtection="1">
      <alignment horizontal="right" vertical="center"/>
      <protection/>
    </xf>
    <xf numFmtId="0" fontId="5" fillId="0" borderId="0" xfId="47" applyFont="1" applyFill="1" applyBorder="1" applyAlignment="1">
      <alignment vertical="center"/>
      <protection/>
    </xf>
    <xf numFmtId="165" fontId="4" fillId="0" borderId="10" xfId="47" applyNumberFormat="1" applyFont="1" applyFill="1" applyBorder="1" applyAlignment="1">
      <alignment horizontal="center" vertical="top"/>
      <protection/>
    </xf>
    <xf numFmtId="0" fontId="6" fillId="0" borderId="10" xfId="47" applyFont="1" applyFill="1" applyBorder="1" applyAlignment="1">
      <alignment vertical="center" wrapText="1"/>
      <protection/>
    </xf>
    <xf numFmtId="2" fontId="6" fillId="0" borderId="10" xfId="47" applyNumberFormat="1" applyFont="1" applyFill="1" applyBorder="1" applyAlignment="1">
      <alignment horizontal="center" vertical="center"/>
      <protection/>
    </xf>
    <xf numFmtId="167" fontId="6" fillId="0" borderId="10" xfId="42" applyNumberFormat="1" applyFont="1" applyFill="1" applyBorder="1" applyAlignment="1" applyProtection="1">
      <alignment horizontal="right" vertical="center"/>
      <protection/>
    </xf>
    <xf numFmtId="0" fontId="6" fillId="0" borderId="0" xfId="47" applyFont="1" applyFill="1">
      <alignment/>
      <protection/>
    </xf>
    <xf numFmtId="0" fontId="25" fillId="0" borderId="10" xfId="47" applyFont="1" applyFill="1" applyBorder="1" applyAlignment="1">
      <alignment vertical="center" wrapText="1"/>
      <protection/>
    </xf>
    <xf numFmtId="2" fontId="3" fillId="0" borderId="10" xfId="47" applyNumberFormat="1" applyFont="1" applyFill="1" applyBorder="1" applyAlignment="1">
      <alignment horizontal="center" vertical="center"/>
      <protection/>
    </xf>
    <xf numFmtId="0" fontId="25" fillId="0" borderId="10" xfId="47" applyFont="1" applyFill="1" applyBorder="1" applyAlignment="1">
      <alignment horizontal="left" vertical="center" wrapText="1"/>
      <protection/>
    </xf>
    <xf numFmtId="0" fontId="12" fillId="0" borderId="10" xfId="47" applyFont="1" applyFill="1" applyBorder="1" applyAlignment="1">
      <alignment horizontal="left" vertical="center" wrapText="1"/>
      <protection/>
    </xf>
    <xf numFmtId="165" fontId="26" fillId="0" borderId="10" xfId="47" applyNumberFormat="1" applyFont="1" applyFill="1" applyBorder="1" applyAlignment="1">
      <alignment horizontal="center" vertical="top"/>
      <protection/>
    </xf>
    <xf numFmtId="0" fontId="27" fillId="0" borderId="10" xfId="47" applyFont="1" applyFill="1" applyBorder="1" applyAlignment="1">
      <alignment horizontal="left" vertical="center" wrapText="1"/>
      <protection/>
    </xf>
    <xf numFmtId="0" fontId="26" fillId="0" borderId="10" xfId="47" applyFont="1" applyFill="1" applyBorder="1" applyAlignment="1">
      <alignment horizontal="left" vertical="center" wrapText="1"/>
      <protection/>
    </xf>
    <xf numFmtId="0" fontId="26" fillId="35" borderId="11" xfId="47" applyFont="1" applyFill="1" applyBorder="1" applyAlignment="1">
      <alignment horizontal="left" vertical="top" wrapText="1"/>
      <protection/>
    </xf>
    <xf numFmtId="0" fontId="28" fillId="0" borderId="10" xfId="47" applyFont="1" applyFill="1" applyBorder="1" applyAlignment="1">
      <alignment horizontal="justify" vertical="top" wrapText="1"/>
      <protection/>
    </xf>
    <xf numFmtId="165" fontId="28" fillId="0" borderId="10" xfId="47" applyNumberFormat="1" applyFont="1" applyFill="1" applyBorder="1" applyAlignment="1">
      <alignment horizontal="center" vertical="top"/>
      <protection/>
    </xf>
    <xf numFmtId="4" fontId="26" fillId="0" borderId="10" xfId="0" applyNumberFormat="1" applyFont="1" applyFill="1" applyBorder="1" applyAlignment="1">
      <alignment horizontal="justify" vertical="center"/>
    </xf>
    <xf numFmtId="0" fontId="29" fillId="0" borderId="10" xfId="47" applyFont="1" applyFill="1" applyBorder="1" applyAlignment="1">
      <alignment horizontal="left" vertical="center" wrapText="1"/>
      <protection/>
    </xf>
    <xf numFmtId="0" fontId="28" fillId="0" borderId="10" xfId="47" applyFont="1" applyFill="1" applyBorder="1" applyAlignment="1">
      <alignment horizontal="left" vertical="center" wrapText="1"/>
      <protection/>
    </xf>
    <xf numFmtId="0" fontId="17" fillId="0" borderId="10" xfId="47" applyFont="1" applyFill="1" applyBorder="1" applyAlignment="1">
      <alignment wrapText="1"/>
      <protection/>
    </xf>
    <xf numFmtId="0" fontId="18" fillId="0" borderId="10" xfId="47" applyFont="1" applyFill="1" applyBorder="1" applyAlignment="1">
      <alignment vertical="top" wrapText="1"/>
      <protection/>
    </xf>
    <xf numFmtId="0" fontId="26" fillId="0" borderId="10" xfId="47" applyFont="1" applyFill="1" applyBorder="1" applyAlignment="1">
      <alignment horizontal="left" vertical="center"/>
      <protection/>
    </xf>
    <xf numFmtId="0" fontId="28" fillId="0" borderId="10" xfId="47" applyFont="1" applyFill="1" applyBorder="1" applyAlignment="1">
      <alignment horizontal="left" vertical="center"/>
      <protection/>
    </xf>
    <xf numFmtId="0" fontId="14" fillId="0" borderId="10" xfId="47" applyFont="1" applyFill="1" applyBorder="1" applyAlignment="1">
      <alignment wrapText="1"/>
      <protection/>
    </xf>
    <xf numFmtId="4" fontId="6" fillId="0" borderId="10" xfId="47" applyNumberFormat="1" applyFont="1" applyFill="1" applyBorder="1" applyAlignment="1">
      <alignment horizontal="center" vertical="center"/>
      <protection/>
    </xf>
    <xf numFmtId="0" fontId="14" fillId="0" borderId="10" xfId="47" applyFont="1" applyFill="1" applyBorder="1" applyAlignment="1">
      <alignment/>
      <protection/>
    </xf>
    <xf numFmtId="0" fontId="13" fillId="0" borderId="10" xfId="47" applyFont="1" applyFill="1" applyBorder="1" applyAlignment="1">
      <alignment/>
      <protection/>
    </xf>
    <xf numFmtId="165" fontId="13" fillId="0" borderId="10" xfId="47" applyNumberFormat="1" applyFont="1" applyFill="1" applyBorder="1" applyAlignment="1">
      <alignment horizontal="left" vertical="top"/>
      <protection/>
    </xf>
    <xf numFmtId="0" fontId="5" fillId="0" borderId="10" xfId="47" applyFont="1" applyFill="1" applyBorder="1" applyAlignment="1">
      <alignment horizontal="left" vertical="top" wrapText="1"/>
      <protection/>
    </xf>
    <xf numFmtId="2" fontId="5" fillId="0" borderId="10" xfId="47" applyNumberFormat="1" applyFont="1" applyFill="1" applyBorder="1" applyAlignment="1">
      <alignment horizontal="center" vertical="top"/>
      <protection/>
    </xf>
    <xf numFmtId="0" fontId="5" fillId="0" borderId="10" xfId="47" applyFont="1" applyFill="1" applyBorder="1" applyAlignment="1">
      <alignment horizontal="left" vertical="top"/>
      <protection/>
    </xf>
    <xf numFmtId="4" fontId="5" fillId="0" borderId="10" xfId="47" applyNumberFormat="1" applyFont="1" applyFill="1" applyBorder="1" applyAlignment="1">
      <alignment horizontal="center" vertical="top"/>
      <protection/>
    </xf>
    <xf numFmtId="165" fontId="13" fillId="0" borderId="10" xfId="47" applyNumberFormat="1" applyFont="1" applyFill="1" applyBorder="1" applyAlignment="1">
      <alignment horizontal="left" vertical="top" wrapText="1"/>
      <protection/>
    </xf>
    <xf numFmtId="165" fontId="13" fillId="0" borderId="10" xfId="47" applyNumberFormat="1" applyFont="1" applyFill="1" applyBorder="1" applyAlignment="1">
      <alignment horizontal="center" vertical="top" wrapText="1"/>
      <protection/>
    </xf>
    <xf numFmtId="165" fontId="13" fillId="0" borderId="10" xfId="47" applyNumberFormat="1" applyFont="1" applyFill="1" applyBorder="1" applyAlignment="1">
      <alignment horizontal="center" vertical="top"/>
      <protection/>
    </xf>
    <xf numFmtId="0" fontId="5" fillId="0" borderId="10" xfId="47" applyFont="1" applyFill="1" applyBorder="1" applyAlignment="1">
      <alignment horizontal="center" vertical="top" wrapText="1"/>
      <protection/>
    </xf>
    <xf numFmtId="0" fontId="16" fillId="0" borderId="10" xfId="42" applyNumberFormat="1" applyFont="1" applyFill="1" applyBorder="1" applyAlignment="1" applyProtection="1">
      <alignment horizontal="left" vertical="top" wrapText="1"/>
      <protection/>
    </xf>
    <xf numFmtId="0" fontId="5" fillId="0" borderId="10" xfId="42" applyNumberFormat="1" applyFont="1" applyFill="1" applyBorder="1" applyAlignment="1" applyProtection="1">
      <alignment horizontal="center" vertical="top" wrapText="1"/>
      <protection/>
    </xf>
    <xf numFmtId="0" fontId="16" fillId="0" borderId="10" xfId="47" applyFont="1" applyFill="1" applyBorder="1" applyAlignment="1">
      <alignment horizontal="left" vertical="top" wrapText="1"/>
      <protection/>
    </xf>
    <xf numFmtId="2" fontId="5" fillId="0" borderId="10" xfId="0" applyNumberFormat="1" applyFont="1" applyFill="1" applyBorder="1" applyAlignment="1">
      <alignment horizontal="center" vertical="top"/>
    </xf>
    <xf numFmtId="167" fontId="5" fillId="0" borderId="10" xfId="42" applyNumberFormat="1" applyFont="1" applyFill="1" applyBorder="1" applyAlignment="1" applyProtection="1">
      <alignment horizontal="right" vertical="top"/>
      <protection/>
    </xf>
    <xf numFmtId="165" fontId="30" fillId="37" borderId="10" xfId="47" applyNumberFormat="1" applyFont="1" applyFill="1" applyBorder="1" applyAlignment="1">
      <alignment horizontal="left" vertical="top"/>
      <protection/>
    </xf>
    <xf numFmtId="165" fontId="13" fillId="37" borderId="10" xfId="47" applyNumberFormat="1" applyFont="1" applyFill="1" applyBorder="1" applyAlignment="1">
      <alignment horizontal="left" vertical="top"/>
      <protection/>
    </xf>
    <xf numFmtId="165" fontId="13" fillId="37" borderId="10" xfId="0" applyNumberFormat="1" applyFont="1" applyFill="1" applyBorder="1" applyAlignment="1">
      <alignment horizontal="left" vertical="top"/>
    </xf>
    <xf numFmtId="0" fontId="13" fillId="34" borderId="10" xfId="47" applyFont="1" applyFill="1" applyBorder="1" applyAlignment="1">
      <alignment horizontal="left" vertical="top" wrapText="1"/>
      <protection/>
    </xf>
    <xf numFmtId="0" fontId="5" fillId="0" borderId="10" xfId="47" applyNumberFormat="1" applyFont="1" applyFill="1" applyBorder="1" applyAlignment="1">
      <alignment horizontal="center" vertical="top" wrapText="1"/>
      <protection/>
    </xf>
    <xf numFmtId="2" fontId="5" fillId="0" borderId="10" xfId="47" applyNumberFormat="1" applyFont="1" applyFill="1" applyBorder="1" applyAlignment="1">
      <alignment horizontal="center" vertical="top" wrapText="1"/>
      <protection/>
    </xf>
    <xf numFmtId="0" fontId="33" fillId="0" borderId="0" xfId="47" applyFont="1" applyFill="1" applyBorder="1" applyAlignment="1">
      <alignment vertical="center" wrapText="1"/>
      <protection/>
    </xf>
    <xf numFmtId="167" fontId="5" fillId="0" borderId="10" xfId="42" applyNumberFormat="1" applyFont="1" applyFill="1" applyBorder="1" applyAlignment="1" applyProtection="1">
      <alignment horizontal="left" vertical="top" wrapText="1"/>
      <protection/>
    </xf>
    <xf numFmtId="4" fontId="28" fillId="0" borderId="10" xfId="42" applyNumberFormat="1" applyFont="1" applyFill="1" applyBorder="1" applyAlignment="1" applyProtection="1">
      <alignment horizontal="left" vertical="center" wrapText="1"/>
      <protection/>
    </xf>
    <xf numFmtId="4" fontId="28" fillId="0" borderId="10" xfId="0" applyNumberFormat="1" applyFont="1" applyFill="1" applyBorder="1" applyAlignment="1">
      <alignment horizontal="center" vertical="center" wrapText="1"/>
    </xf>
    <xf numFmtId="4" fontId="28" fillId="0" borderId="10" xfId="0" applyNumberFormat="1" applyFont="1" applyFill="1" applyBorder="1" applyAlignment="1">
      <alignment horizontal="center" vertical="center"/>
    </xf>
    <xf numFmtId="4" fontId="28" fillId="0" borderId="10" xfId="42" applyNumberFormat="1" applyFont="1" applyFill="1" applyBorder="1" applyAlignment="1" applyProtection="1">
      <alignment horizontal="right" vertical="center"/>
      <protection/>
    </xf>
    <xf numFmtId="0" fontId="7" fillId="0" borderId="10" xfId="42" applyNumberFormat="1" applyFont="1" applyFill="1" applyBorder="1" applyAlignment="1" applyProtection="1">
      <alignment horizontal="left" vertical="top" wrapText="1"/>
      <protection/>
    </xf>
    <xf numFmtId="0" fontId="31" fillId="0" borderId="10" xfId="42" applyNumberFormat="1" applyFont="1" applyFill="1" applyBorder="1" applyAlignment="1" applyProtection="1">
      <alignment horizontal="left" vertical="top" wrapText="1"/>
      <protection/>
    </xf>
    <xf numFmtId="4" fontId="28"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horizontal="left" vertical="top" wrapText="1"/>
      <protection/>
    </xf>
    <xf numFmtId="0" fontId="37" fillId="0" borderId="10" xfId="42" applyNumberFormat="1" applyFont="1" applyFill="1" applyBorder="1" applyAlignment="1" applyProtection="1">
      <alignment horizontal="left" vertical="top" wrapText="1"/>
      <protection/>
    </xf>
    <xf numFmtId="2" fontId="13" fillId="0" borderId="10" xfId="47" applyNumberFormat="1" applyFont="1" applyFill="1" applyBorder="1" applyAlignment="1">
      <alignment horizontal="left" vertical="top"/>
      <protection/>
    </xf>
    <xf numFmtId="167" fontId="13" fillId="0" borderId="15" xfId="42" applyNumberFormat="1" applyFont="1" applyFill="1" applyBorder="1" applyAlignment="1" applyProtection="1">
      <alignment horizontal="right" vertical="top"/>
      <protection/>
    </xf>
    <xf numFmtId="167" fontId="13" fillId="0" borderId="16" xfId="42" applyNumberFormat="1" applyFont="1" applyFill="1" applyBorder="1" applyAlignment="1" applyProtection="1">
      <alignment horizontal="right" vertical="top"/>
      <protection/>
    </xf>
    <xf numFmtId="165" fontId="13" fillId="0" borderId="17" xfId="47" applyNumberFormat="1" applyFont="1" applyFill="1" applyBorder="1" applyAlignment="1">
      <alignment horizontal="left" vertical="top"/>
      <protection/>
    </xf>
    <xf numFmtId="0" fontId="13" fillId="0" borderId="18" xfId="47" applyFont="1" applyFill="1" applyBorder="1" applyAlignment="1">
      <alignment horizontal="left" vertical="top"/>
      <protection/>
    </xf>
    <xf numFmtId="2" fontId="5" fillId="0" borderId="18" xfId="0" applyNumberFormat="1" applyFont="1" applyFill="1" applyBorder="1" applyAlignment="1">
      <alignment horizontal="center" vertical="top"/>
    </xf>
    <xf numFmtId="167" fontId="5" fillId="0" borderId="18" xfId="42" applyNumberFormat="1" applyFont="1" applyFill="1" applyBorder="1" applyAlignment="1" applyProtection="1">
      <alignment horizontal="right" vertical="top"/>
      <protection/>
    </xf>
    <xf numFmtId="167" fontId="13" fillId="0" borderId="19" xfId="42" applyNumberFormat="1" applyFont="1" applyFill="1" applyBorder="1" applyAlignment="1" applyProtection="1">
      <alignment horizontal="right" vertical="top"/>
      <protection/>
    </xf>
    <xf numFmtId="165" fontId="13" fillId="34" borderId="11" xfId="47" applyNumberFormat="1" applyFont="1" applyFill="1" applyBorder="1" applyAlignment="1">
      <alignment horizontal="left" vertical="top"/>
      <protection/>
    </xf>
    <xf numFmtId="0" fontId="14" fillId="34" borderId="11" xfId="57" applyFont="1" applyFill="1" applyBorder="1" applyAlignment="1">
      <alignment horizontal="left" vertical="top"/>
      <protection/>
    </xf>
    <xf numFmtId="2" fontId="5" fillId="34" borderId="11" xfId="0" applyNumberFormat="1" applyFont="1" applyFill="1" applyBorder="1" applyAlignment="1">
      <alignment horizontal="center" vertical="top"/>
    </xf>
    <xf numFmtId="167" fontId="5" fillId="34" borderId="11" xfId="42" applyNumberFormat="1" applyFont="1" applyFill="1" applyBorder="1" applyAlignment="1" applyProtection="1">
      <alignment horizontal="right" vertical="top"/>
      <protection/>
    </xf>
    <xf numFmtId="167" fontId="13" fillId="34" borderId="20" xfId="42" applyNumberFormat="1" applyFont="1" applyFill="1" applyBorder="1" applyAlignment="1" applyProtection="1">
      <alignment horizontal="right" vertical="top"/>
      <protection/>
    </xf>
    <xf numFmtId="167" fontId="13" fillId="34" borderId="21" xfId="42" applyNumberFormat="1" applyFont="1" applyFill="1" applyBorder="1" applyAlignment="1" applyProtection="1">
      <alignment horizontal="right" vertical="top"/>
      <protection/>
    </xf>
    <xf numFmtId="165" fontId="13" fillId="0" borderId="22" xfId="47" applyNumberFormat="1" applyFont="1" applyFill="1" applyBorder="1" applyAlignment="1">
      <alignment horizontal="left" vertical="top"/>
      <protection/>
    </xf>
    <xf numFmtId="0" fontId="13" fillId="0" borderId="22" xfId="47" applyFont="1" applyFill="1" applyBorder="1" applyAlignment="1">
      <alignment horizontal="left" vertical="top"/>
      <protection/>
    </xf>
    <xf numFmtId="2" fontId="5" fillId="0" borderId="22" xfId="0" applyNumberFormat="1" applyFont="1" applyFill="1" applyBorder="1" applyAlignment="1">
      <alignment horizontal="center" vertical="top"/>
    </xf>
    <xf numFmtId="167" fontId="5" fillId="0" borderId="22" xfId="42" applyNumberFormat="1" applyFont="1" applyFill="1" applyBorder="1" applyAlignment="1" applyProtection="1">
      <alignment horizontal="right" vertical="top"/>
      <protection/>
    </xf>
    <xf numFmtId="167" fontId="13" fillId="0" borderId="22" xfId="42" applyNumberFormat="1" applyFont="1" applyFill="1" applyBorder="1" applyAlignment="1" applyProtection="1">
      <alignment horizontal="right" vertical="top"/>
      <protection/>
    </xf>
    <xf numFmtId="0" fontId="13" fillId="0" borderId="22" xfId="57" applyFont="1" applyFill="1" applyBorder="1" applyAlignment="1">
      <alignment horizontal="left" vertical="top"/>
      <protection/>
    </xf>
    <xf numFmtId="165" fontId="13" fillId="0" borderId="22" xfId="47" applyNumberFormat="1" applyFont="1" applyFill="1" applyBorder="1" applyAlignment="1">
      <alignment horizontal="center" vertical="top"/>
      <protection/>
    </xf>
    <xf numFmtId="167" fontId="13" fillId="0" borderId="22" xfId="0" applyNumberFormat="1" applyFont="1" applyFill="1" applyBorder="1" applyAlignment="1">
      <alignment horizontal="center" vertical="top"/>
    </xf>
    <xf numFmtId="2" fontId="13" fillId="0" borderId="22" xfId="57" applyNumberFormat="1" applyFont="1" applyFill="1" applyBorder="1" applyAlignment="1">
      <alignment horizontal="center" vertical="top"/>
      <protection/>
    </xf>
    <xf numFmtId="4" fontId="13" fillId="0" borderId="22" xfId="42" applyNumberFormat="1" applyFont="1" applyFill="1" applyBorder="1" applyAlignment="1" applyProtection="1">
      <alignment horizontal="right" vertical="top"/>
      <protection/>
    </xf>
    <xf numFmtId="10" fontId="13" fillId="0" borderId="22" xfId="57" applyNumberFormat="1" applyFont="1" applyFill="1" applyBorder="1" applyAlignment="1">
      <alignment horizontal="center" vertical="top"/>
      <protection/>
    </xf>
    <xf numFmtId="0" fontId="13" fillId="0" borderId="22" xfId="47" applyFont="1" applyFill="1" applyBorder="1" applyAlignment="1">
      <alignment horizontal="left" vertical="top" wrapText="1"/>
      <protection/>
    </xf>
    <xf numFmtId="2" fontId="13" fillId="0" borderId="22" xfId="47" applyNumberFormat="1" applyFont="1" applyFill="1" applyBorder="1" applyAlignment="1">
      <alignment horizontal="center" vertical="top"/>
      <protection/>
    </xf>
    <xf numFmtId="165" fontId="13" fillId="0" borderId="11" xfId="47" applyNumberFormat="1" applyFont="1" applyFill="1" applyBorder="1" applyAlignment="1">
      <alignment horizontal="center" vertical="top"/>
      <protection/>
    </xf>
    <xf numFmtId="0" fontId="5" fillId="0" borderId="11" xfId="47" applyFont="1" applyFill="1" applyBorder="1" applyAlignment="1">
      <alignment horizontal="left" vertical="top" wrapText="1"/>
      <protection/>
    </xf>
    <xf numFmtId="4" fontId="31" fillId="0" borderId="11" xfId="47" applyNumberFormat="1" applyFont="1" applyFill="1" applyBorder="1" applyAlignment="1">
      <alignment horizontal="right" vertical="top" shrinkToFit="1"/>
      <protection/>
    </xf>
    <xf numFmtId="2" fontId="31" fillId="0" borderId="11" xfId="0" applyNumberFormat="1" applyFont="1" applyBorder="1" applyAlignment="1">
      <alignment vertical="top"/>
    </xf>
    <xf numFmtId="166" fontId="15" fillId="0" borderId="11" xfId="42" applyNumberFormat="1" applyFont="1" applyBorder="1" applyAlignment="1">
      <alignment vertical="top"/>
      <protection/>
    </xf>
    <xf numFmtId="0" fontId="7" fillId="0" borderId="11" xfId="47" applyFont="1" applyFill="1" applyBorder="1" applyAlignment="1">
      <alignment horizontal="left" vertical="center" wrapText="1"/>
      <protection/>
    </xf>
    <xf numFmtId="0" fontId="7" fillId="0" borderId="11" xfId="47" applyFont="1" applyFill="1" applyBorder="1" applyAlignment="1">
      <alignment horizontal="left" vertical="top" wrapText="1"/>
      <protection/>
    </xf>
    <xf numFmtId="166" fontId="15" fillId="0" borderId="23" xfId="42" applyNumberFormat="1" applyFont="1" applyBorder="1" applyAlignment="1">
      <alignment vertical="top"/>
      <protection/>
    </xf>
    <xf numFmtId="0" fontId="13" fillId="34" borderId="11" xfId="57" applyFont="1" applyFill="1" applyBorder="1" applyAlignment="1">
      <alignment horizontal="left" vertical="top" wrapText="1"/>
      <protection/>
    </xf>
    <xf numFmtId="167" fontId="13" fillId="34" borderId="11" xfId="0" applyNumberFormat="1" applyFont="1" applyFill="1" applyBorder="1" applyAlignment="1">
      <alignment horizontal="center" vertical="top"/>
    </xf>
    <xf numFmtId="2" fontId="31" fillId="34" borderId="11" xfId="0" applyNumberFormat="1" applyFont="1" applyFill="1" applyBorder="1" applyAlignment="1">
      <alignment vertical="top"/>
    </xf>
    <xf numFmtId="166" fontId="5" fillId="34" borderId="11" xfId="0" applyNumberFormat="1" applyFont="1" applyFill="1" applyBorder="1" applyAlignment="1">
      <alignment vertical="top"/>
    </xf>
    <xf numFmtId="166" fontId="15" fillId="34" borderId="11" xfId="42" applyNumberFormat="1" applyFont="1" applyFill="1" applyBorder="1" applyAlignment="1">
      <alignment vertical="top"/>
      <protection/>
    </xf>
    <xf numFmtId="168" fontId="31" fillId="33" borderId="11" xfId="42" applyNumberFormat="1" applyFont="1" applyFill="1" applyBorder="1" applyAlignment="1">
      <alignment vertical="top"/>
      <protection/>
    </xf>
    <xf numFmtId="167" fontId="5" fillId="33" borderId="24" xfId="42" applyNumberFormat="1" applyFont="1" applyFill="1" applyBorder="1" applyAlignment="1" applyProtection="1">
      <alignment horizontal="right" vertical="top"/>
      <protection/>
    </xf>
    <xf numFmtId="165" fontId="12" fillId="36" borderId="25" xfId="47" applyNumberFormat="1" applyFont="1" applyFill="1" applyBorder="1" applyAlignment="1">
      <alignment horizontal="center" vertical="top" wrapText="1"/>
      <protection/>
    </xf>
    <xf numFmtId="0" fontId="14" fillId="34" borderId="11" xfId="57" applyFont="1" applyFill="1" applyBorder="1" applyAlignment="1">
      <alignment horizontal="center" vertical="top"/>
      <protection/>
    </xf>
    <xf numFmtId="0" fontId="17" fillId="0" borderId="0" xfId="47" applyFont="1" applyFill="1" applyBorder="1" applyAlignment="1">
      <alignment vertical="top" wrapText="1"/>
      <protection/>
    </xf>
    <xf numFmtId="165" fontId="12" fillId="36" borderId="11" xfId="47" applyNumberFormat="1" applyFont="1" applyFill="1" applyBorder="1" applyAlignment="1">
      <alignment horizontal="center"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9">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333375</xdr:colOff>
      <xdr:row>1</xdr:row>
      <xdr:rowOff>57150</xdr:rowOff>
    </xdr:to>
    <xdr:pic>
      <xdr:nvPicPr>
        <xdr:cNvPr id="1" name="Picture 1"/>
        <xdr:cNvPicPr preferRelativeResize="1">
          <a:picLocks noChangeAspect="1"/>
        </xdr:cNvPicPr>
      </xdr:nvPicPr>
      <xdr:blipFill>
        <a:blip r:embed="rId1"/>
        <a:stretch>
          <a:fillRect/>
        </a:stretch>
      </xdr:blipFill>
      <xdr:spPr>
        <a:xfrm>
          <a:off x="123825" y="28575"/>
          <a:ext cx="209550" cy="2381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19050</xdr:rowOff>
    </xdr:from>
    <xdr:to>
      <xdr:col>0</xdr:col>
      <xdr:colOff>304800</xdr:colOff>
      <xdr:row>0</xdr:row>
      <xdr:rowOff>133350</xdr:rowOff>
    </xdr:to>
    <xdr:pic>
      <xdr:nvPicPr>
        <xdr:cNvPr id="1" name="Picture 1"/>
        <xdr:cNvPicPr preferRelativeResize="1">
          <a:picLocks noChangeAspect="1"/>
        </xdr:cNvPicPr>
      </xdr:nvPicPr>
      <xdr:blipFill>
        <a:blip r:embed="rId1"/>
        <a:stretch>
          <a:fillRect/>
        </a:stretch>
      </xdr:blipFill>
      <xdr:spPr>
        <a:xfrm>
          <a:off x="95250" y="19050"/>
          <a:ext cx="209550" cy="114300"/>
        </a:xfrm>
        <a:prstGeom prst="rect">
          <a:avLst/>
        </a:prstGeom>
        <a:blipFill>
          <a:blip r:embed=""/>
          <a:srcRect/>
          <a:stretch>
            <a:fillRect/>
          </a:stretch>
        </a:blipFill>
        <a:ln w="9525" cmpd="sng">
          <a:noFill/>
        </a:ln>
      </xdr:spPr>
    </xdr:pic>
    <xdr:clientData/>
  </xdr:twoCellAnchor>
  <xdr:twoCellAnchor>
    <xdr:from>
      <xdr:col>0</xdr:col>
      <xdr:colOff>95250</xdr:colOff>
      <xdr:row>0</xdr:row>
      <xdr:rowOff>19050</xdr:rowOff>
    </xdr:from>
    <xdr:to>
      <xdr:col>0</xdr:col>
      <xdr:colOff>304800</xdr:colOff>
      <xdr:row>0</xdr:row>
      <xdr:rowOff>133350</xdr:rowOff>
    </xdr:to>
    <xdr:pic>
      <xdr:nvPicPr>
        <xdr:cNvPr id="2" name="Picture 1"/>
        <xdr:cNvPicPr preferRelativeResize="1">
          <a:picLocks noChangeAspect="1"/>
        </xdr:cNvPicPr>
      </xdr:nvPicPr>
      <xdr:blipFill>
        <a:blip r:embed="rId1"/>
        <a:stretch>
          <a:fillRect/>
        </a:stretch>
      </xdr:blipFill>
      <xdr:spPr>
        <a:xfrm>
          <a:off x="95250" y="19050"/>
          <a:ext cx="209550" cy="114300"/>
        </a:xfrm>
        <a:prstGeom prst="rect">
          <a:avLst/>
        </a:prstGeom>
        <a:blipFill>
          <a:blip r:embed=""/>
          <a:srcRect/>
          <a:stretch>
            <a:fillRect/>
          </a:stretch>
        </a:blipFill>
        <a:ln w="9525" cmpd="sng">
          <a:noFill/>
        </a:ln>
      </xdr:spPr>
    </xdr:pic>
    <xdr:clientData/>
  </xdr:twoCellAnchor>
  <xdr:twoCellAnchor>
    <xdr:from>
      <xdr:col>0</xdr:col>
      <xdr:colOff>95250</xdr:colOff>
      <xdr:row>0</xdr:row>
      <xdr:rowOff>19050</xdr:rowOff>
    </xdr:from>
    <xdr:to>
      <xdr:col>0</xdr:col>
      <xdr:colOff>304800</xdr:colOff>
      <xdr:row>0</xdr:row>
      <xdr:rowOff>133350</xdr:rowOff>
    </xdr:to>
    <xdr:pic>
      <xdr:nvPicPr>
        <xdr:cNvPr id="3" name="Picture 1"/>
        <xdr:cNvPicPr preferRelativeResize="1">
          <a:picLocks noChangeAspect="1"/>
        </xdr:cNvPicPr>
      </xdr:nvPicPr>
      <xdr:blipFill>
        <a:blip r:embed="rId1"/>
        <a:stretch>
          <a:fillRect/>
        </a:stretch>
      </xdr:blipFill>
      <xdr:spPr>
        <a:xfrm>
          <a:off x="95250" y="19050"/>
          <a:ext cx="209550" cy="114300"/>
        </a:xfrm>
        <a:prstGeom prst="rect">
          <a:avLst/>
        </a:prstGeom>
        <a:blipFill>
          <a:blip r:embed=""/>
          <a:srcRect/>
          <a:stretch>
            <a:fillRect/>
          </a:stretch>
        </a:blipFill>
        <a:ln w="9525" cmpd="sng">
          <a:noFill/>
        </a:ln>
      </xdr:spPr>
    </xdr:pic>
    <xdr:clientData/>
  </xdr:twoCellAnchor>
  <xdr:twoCellAnchor>
    <xdr:from>
      <xdr:col>0</xdr:col>
      <xdr:colOff>95250</xdr:colOff>
      <xdr:row>0</xdr:row>
      <xdr:rowOff>19050</xdr:rowOff>
    </xdr:from>
    <xdr:to>
      <xdr:col>0</xdr:col>
      <xdr:colOff>304800</xdr:colOff>
      <xdr:row>0</xdr:row>
      <xdr:rowOff>133350</xdr:rowOff>
    </xdr:to>
    <xdr:pic>
      <xdr:nvPicPr>
        <xdr:cNvPr id="4" name="Picture 1"/>
        <xdr:cNvPicPr preferRelativeResize="1">
          <a:picLocks noChangeAspect="1"/>
        </xdr:cNvPicPr>
      </xdr:nvPicPr>
      <xdr:blipFill>
        <a:blip r:embed="rId1"/>
        <a:stretch>
          <a:fillRect/>
        </a:stretch>
      </xdr:blipFill>
      <xdr:spPr>
        <a:xfrm>
          <a:off x="95250" y="19050"/>
          <a:ext cx="209550" cy="114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ysant@slt.l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54"/>
  </sheetPr>
  <dimension ref="A1:IP25"/>
  <sheetViews>
    <sheetView showGridLines="0" zoomScale="86" zoomScaleNormal="86" zoomScaleSheetLayoutView="100" zoomScalePageLayoutView="0" workbookViewId="0" topLeftCell="A1">
      <selection activeCell="C16" sqref="C16"/>
    </sheetView>
  </sheetViews>
  <sheetFormatPr defaultColWidth="11.57421875" defaultRowHeight="12.75"/>
  <cols>
    <col min="1" max="1" width="7.421875" style="1" customWidth="1"/>
    <col min="2" max="2" width="50.57421875" style="2" customWidth="1"/>
    <col min="3" max="3" width="29.7109375" style="3" customWidth="1"/>
    <col min="4" max="7" width="0" style="3" hidden="1" customWidth="1"/>
    <col min="8" max="8" width="8.140625" style="3" customWidth="1"/>
    <col min="9" max="9" width="29.140625" style="3" customWidth="1"/>
    <col min="10" max="127" width="8.140625" style="3" customWidth="1"/>
    <col min="128" max="128" width="11.57421875" style="4" customWidth="1"/>
    <col min="129" max="135" width="8.7109375" style="5" customWidth="1"/>
    <col min="136" max="151" width="11.57421875" style="5" customWidth="1"/>
    <col min="152" max="152" width="7.421875" style="5" customWidth="1"/>
    <col min="153" max="153" width="46.57421875" style="5" customWidth="1"/>
    <col min="154" max="154" width="7.140625" style="5" customWidth="1"/>
    <col min="155" max="155" width="12.7109375" style="5" customWidth="1"/>
    <col min="156" max="156" width="15.00390625" style="5" customWidth="1"/>
    <col min="157" max="157" width="19.421875" style="5" customWidth="1"/>
    <col min="158" max="158" width="15.8515625" style="5" customWidth="1"/>
    <col min="159" max="159" width="15.421875" style="5" customWidth="1"/>
    <col min="160" max="160" width="11.57421875" style="5" customWidth="1"/>
    <col min="161" max="161" width="20.421875" style="5" customWidth="1"/>
    <col min="162" max="162" width="23.421875" style="5" customWidth="1"/>
    <col min="163" max="179" width="8.140625" style="5" customWidth="1"/>
  </cols>
  <sheetData>
    <row r="1" spans="1:2" ht="16.5" customHeight="1">
      <c r="A1" s="6"/>
      <c r="B1" s="7" t="s">
        <v>0</v>
      </c>
    </row>
    <row r="2" spans="1:2" ht="14.25">
      <c r="A2" s="6"/>
      <c r="B2" s="8" t="s">
        <v>1</v>
      </c>
    </row>
    <row r="3" spans="1:2" ht="14.25">
      <c r="A3" s="6"/>
      <c r="B3" s="8" t="s">
        <v>2</v>
      </c>
    </row>
    <row r="4" spans="1:2" ht="14.25">
      <c r="A4" s="6"/>
      <c r="B4" s="8" t="s">
        <v>3</v>
      </c>
    </row>
    <row r="5" spans="1:2" ht="14.25">
      <c r="A5" s="6"/>
      <c r="B5" s="9" t="s">
        <v>4</v>
      </c>
    </row>
    <row r="6" spans="1:2" ht="14.25">
      <c r="A6" s="10"/>
      <c r="B6" s="11"/>
    </row>
    <row r="7" spans="1:2" ht="17.25">
      <c r="A7" s="12"/>
      <c r="B7" s="13"/>
    </row>
    <row r="8" spans="1:6" ht="42" customHeight="1">
      <c r="A8" s="168" t="s">
        <v>5</v>
      </c>
      <c r="B8" s="168"/>
      <c r="C8" s="168"/>
      <c r="D8" s="168"/>
      <c r="E8" s="168"/>
      <c r="F8" s="168"/>
    </row>
    <row r="9" spans="1:208" ht="24.75" customHeight="1">
      <c r="A9" s="14"/>
      <c r="B9" s="1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row>
    <row r="10" spans="1:135" ht="14.25">
      <c r="A10" s="16"/>
      <c r="B10" s="17"/>
      <c r="DX10" s="18"/>
      <c r="DY10" s="18"/>
      <c r="DZ10" s="18"/>
      <c r="EA10" s="18"/>
      <c r="EB10" s="18"/>
      <c r="EC10" s="18"/>
      <c r="ED10" s="18"/>
      <c r="EE10" s="18"/>
    </row>
    <row r="11" spans="1:135" ht="21" customHeight="1">
      <c r="A11" s="19"/>
      <c r="B11" s="169" t="s">
        <v>6</v>
      </c>
      <c r="C11" s="169"/>
      <c r="DX11" s="18"/>
      <c r="DY11" s="18"/>
      <c r="DZ11" s="18"/>
      <c r="EA11" s="18"/>
      <c r="EB11" s="18"/>
      <c r="EC11" s="18"/>
      <c r="ED11" s="18"/>
      <c r="EE11" s="18"/>
    </row>
    <row r="12" spans="1:135" ht="14.25">
      <c r="A12" s="19"/>
      <c r="B12" s="20"/>
      <c r="C12" s="21"/>
      <c r="DX12" s="18"/>
      <c r="DY12" s="18"/>
      <c r="DZ12" s="18"/>
      <c r="EA12" s="18"/>
      <c r="EB12" s="18"/>
      <c r="EC12" s="18"/>
      <c r="ED12" s="18"/>
      <c r="EE12" s="18"/>
    </row>
    <row r="13" spans="1:135" ht="14.25">
      <c r="A13" s="19"/>
      <c r="B13" s="22" t="s">
        <v>7</v>
      </c>
      <c r="C13" s="23">
        <f>Furniture!F185</f>
        <v>0</v>
      </c>
      <c r="DX13" s="18"/>
      <c r="DY13" s="18"/>
      <c r="DZ13" s="18"/>
      <c r="EA13" s="18"/>
      <c r="EB13" s="18"/>
      <c r="EC13" s="18"/>
      <c r="ED13" s="18"/>
      <c r="EE13" s="18"/>
    </row>
    <row r="14" spans="1:135" ht="14.25">
      <c r="A14" s="19"/>
      <c r="B14" s="22"/>
      <c r="C14" s="23"/>
      <c r="DX14" s="18"/>
      <c r="DY14" s="18"/>
      <c r="DZ14" s="18"/>
      <c r="EA14" s="18"/>
      <c r="EB14" s="18"/>
      <c r="EC14" s="18"/>
      <c r="ED14" s="18"/>
      <c r="EE14" s="18"/>
    </row>
    <row r="15" spans="1:135" s="26" customFormat="1" ht="13.5">
      <c r="A15" s="19"/>
      <c r="B15" s="24" t="s">
        <v>8</v>
      </c>
      <c r="C15" s="25">
        <f>C13</f>
        <v>0</v>
      </c>
      <c r="F15" s="26">
        <v>92224051.24237919</v>
      </c>
      <c r="G15" s="27">
        <f>C15-F15</f>
        <v>-92224051.24237919</v>
      </c>
      <c r="I15" s="3"/>
      <c r="DX15" s="28"/>
      <c r="DY15" s="29"/>
      <c r="DZ15" s="29"/>
      <c r="EA15" s="29"/>
      <c r="EB15" s="29"/>
      <c r="EC15" s="29"/>
      <c r="ED15" s="29"/>
      <c r="EE15" s="29"/>
    </row>
    <row r="16" spans="1:135" s="26" customFormat="1" ht="13.5">
      <c r="A16" s="19"/>
      <c r="B16" s="22"/>
      <c r="C16" s="21"/>
      <c r="I16" s="3"/>
      <c r="DX16" s="28"/>
      <c r="DY16" s="29"/>
      <c r="DZ16" s="29"/>
      <c r="EA16" s="29"/>
      <c r="EB16" s="29"/>
      <c r="EC16" s="29"/>
      <c r="ED16" s="29"/>
      <c r="EE16" s="29"/>
    </row>
    <row r="17" spans="1:135" s="26" customFormat="1" ht="13.5">
      <c r="A17" s="19"/>
      <c r="B17" s="22" t="s">
        <v>9</v>
      </c>
      <c r="C17" s="21"/>
      <c r="I17" s="3"/>
      <c r="DX17" s="28"/>
      <c r="DY17" s="29"/>
      <c r="DZ17" s="29"/>
      <c r="EA17" s="29"/>
      <c r="EB17" s="29"/>
      <c r="EC17" s="29"/>
      <c r="ED17" s="29"/>
      <c r="EE17" s="29"/>
    </row>
    <row r="18" spans="1:135" s="26" customFormat="1" ht="13.5">
      <c r="A18" s="19"/>
      <c r="B18" s="22"/>
      <c r="C18" s="21"/>
      <c r="I18" s="3"/>
      <c r="DX18" s="28"/>
      <c r="DY18" s="29"/>
      <c r="DZ18" s="29"/>
      <c r="EA18" s="29"/>
      <c r="EB18" s="29"/>
      <c r="EC18" s="29"/>
      <c r="ED18" s="29"/>
      <c r="EE18" s="29"/>
    </row>
    <row r="19" spans="1:135" s="26" customFormat="1" ht="13.5">
      <c r="A19" s="19"/>
      <c r="B19" s="30" t="s">
        <v>10</v>
      </c>
      <c r="C19" s="31">
        <f>C15-C17</f>
        <v>0</v>
      </c>
      <c r="I19" s="3"/>
      <c r="DX19" s="28"/>
      <c r="DY19" s="29"/>
      <c r="DZ19" s="29"/>
      <c r="EA19" s="29"/>
      <c r="EB19" s="29"/>
      <c r="EC19" s="29"/>
      <c r="ED19" s="29"/>
      <c r="EE19" s="29"/>
    </row>
    <row r="20" spans="1:135" s="26" customFormat="1" ht="13.5">
      <c r="A20" s="19"/>
      <c r="B20" s="22"/>
      <c r="C20" s="21"/>
      <c r="I20" s="3"/>
      <c r="DX20" s="28"/>
      <c r="DY20" s="29"/>
      <c r="DZ20" s="29"/>
      <c r="EA20" s="29"/>
      <c r="EB20" s="29"/>
      <c r="EC20" s="29"/>
      <c r="ED20" s="29"/>
      <c r="EE20" s="29"/>
    </row>
    <row r="21" spans="1:9" s="29" customFormat="1" ht="13.5">
      <c r="A21" s="19"/>
      <c r="B21" s="22" t="s">
        <v>11</v>
      </c>
      <c r="C21" s="21">
        <f>C19*0.1</f>
        <v>0</v>
      </c>
      <c r="I21" s="3"/>
    </row>
    <row r="22" spans="1:9" s="29" customFormat="1" ht="13.5">
      <c r="A22" s="19"/>
      <c r="B22" s="22"/>
      <c r="C22" s="21"/>
      <c r="I22" s="3"/>
    </row>
    <row r="23" spans="2:250" ht="14.25">
      <c r="B23" s="30" t="s">
        <v>12</v>
      </c>
      <c r="C23" s="31">
        <f>SUM(C19:C22)</f>
        <v>0</v>
      </c>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row>
    <row r="24" spans="2:250" ht="14.25">
      <c r="B24" s="32"/>
      <c r="C24" s="33"/>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row>
    <row r="25" spans="2:250" ht="41.25">
      <c r="B25" s="34" t="s">
        <v>13</v>
      </c>
      <c r="C25" s="35">
        <f>C23</f>
        <v>0</v>
      </c>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row>
  </sheetData>
  <sheetProtection selectLockedCells="1" selectUnlockedCells="1"/>
  <mergeCells count="2">
    <mergeCell ref="A8:F8"/>
    <mergeCell ref="B11:C11"/>
  </mergeCells>
  <conditionalFormatting sqref="C12:C23">
    <cfRule type="cellIs" priority="1" dxfId="0" operator="equal" stopIfTrue="1">
      <formula>0</formula>
    </cfRule>
  </conditionalFormatting>
  <conditionalFormatting sqref="A10">
    <cfRule type="cellIs" priority="2" dxfId="0" operator="equal" stopIfTrue="1">
      <formula>0</formula>
    </cfRule>
  </conditionalFormatting>
  <hyperlinks>
    <hyperlink ref="B5" r:id="rId1" display="E-MAIL :         chrysant@slt.lk"/>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sheetPr>
    <tabColor indexed="30"/>
  </sheetPr>
  <dimension ref="A1:IU194"/>
  <sheetViews>
    <sheetView showGridLines="0" tabSelected="1" zoomScale="86" zoomScaleNormal="86" zoomScaleSheetLayoutView="100" zoomScalePageLayoutView="0" workbookViewId="0" topLeftCell="A1">
      <pane ySplit="11" topLeftCell="A12" activePane="bottomLeft" state="frozen"/>
      <selection pane="topLeft" activeCell="A1" sqref="A1"/>
      <selection pane="bottomLeft" activeCell="G1" sqref="G1:G16384"/>
    </sheetView>
  </sheetViews>
  <sheetFormatPr defaultColWidth="11.57421875" defaultRowHeight="18" customHeight="1"/>
  <cols>
    <col min="1" max="1" width="6.7109375" style="36" customWidth="1"/>
    <col min="2" max="2" width="52.57421875" style="37" customWidth="1"/>
    <col min="3" max="3" width="7.00390625" style="38" customWidth="1"/>
    <col min="4" max="4" width="6.140625" style="39" customWidth="1"/>
    <col min="5" max="5" width="15.140625" style="38" customWidth="1"/>
    <col min="6" max="6" width="16.57421875" style="39" customWidth="1"/>
    <col min="7" max="7" width="22.57421875" style="40" customWidth="1"/>
    <col min="8" max="11" width="11.57421875" style="40" customWidth="1"/>
    <col min="12" max="187" width="8.140625" style="40" customWidth="1"/>
    <col min="188" max="188" width="11.57421875" style="41" customWidth="1"/>
    <col min="189" max="195" width="8.7109375" style="41" customWidth="1"/>
    <col min="196" max="201" width="11.57421875" style="41" customWidth="1"/>
    <col min="202" max="215" width="11.57421875" style="42" customWidth="1"/>
    <col min="216" max="216" width="11.57421875" style="43" customWidth="1"/>
    <col min="217" max="217" width="7.421875" style="43" customWidth="1"/>
    <col min="218" max="218" width="51.28125" style="43" customWidth="1"/>
    <col min="219" max="219" width="7.140625" style="43" customWidth="1"/>
    <col min="220" max="220" width="7.28125" style="43" customWidth="1"/>
    <col min="221" max="221" width="12.7109375" style="43" customWidth="1"/>
    <col min="222" max="222" width="16.421875" style="43" customWidth="1"/>
    <col min="223" max="223" width="7.28125" style="43" customWidth="1"/>
    <col min="224" max="224" width="12.7109375" style="43" customWidth="1"/>
    <col min="225" max="225" width="16.421875" style="43" customWidth="1"/>
    <col min="226" max="226" width="8.140625" style="43" customWidth="1"/>
    <col min="227" max="227" width="12.7109375" style="43" customWidth="1"/>
    <col min="228" max="228" width="16.421875" style="43" customWidth="1"/>
    <col min="229" max="229" width="15.140625" style="43" customWidth="1"/>
    <col min="230" max="236" width="8.140625" style="43" customWidth="1"/>
  </cols>
  <sheetData>
    <row r="1" spans="1:6" ht="12.75" customHeight="1">
      <c r="A1" s="44"/>
      <c r="B1" s="170" t="s">
        <v>0</v>
      </c>
      <c r="C1" s="170"/>
      <c r="D1" s="170"/>
      <c r="E1" s="45"/>
      <c r="F1" s="45"/>
    </row>
    <row r="2" spans="1:6" ht="12.75" customHeight="1">
      <c r="A2" s="44"/>
      <c r="B2" s="46" t="s">
        <v>1</v>
      </c>
      <c r="C2" s="47"/>
      <c r="D2" s="48"/>
      <c r="E2" s="49"/>
      <c r="F2" s="48"/>
    </row>
    <row r="3" spans="1:6" ht="12.75" customHeight="1">
      <c r="A3" s="44"/>
      <c r="B3" s="46" t="s">
        <v>2</v>
      </c>
      <c r="C3" s="47"/>
      <c r="D3" s="48"/>
      <c r="E3" s="49"/>
      <c r="F3" s="48"/>
    </row>
    <row r="4" spans="1:6" ht="12.75" customHeight="1">
      <c r="A4" s="44"/>
      <c r="B4" s="46" t="s">
        <v>3</v>
      </c>
      <c r="C4" s="47"/>
      <c r="D4" s="48"/>
      <c r="E4" s="49"/>
      <c r="F4" s="48"/>
    </row>
    <row r="5" spans="1:6" ht="12.75" customHeight="1">
      <c r="A5" s="44"/>
      <c r="B5" s="46" t="s">
        <v>4</v>
      </c>
      <c r="C5" s="47"/>
      <c r="D5" s="48"/>
      <c r="E5" s="49"/>
      <c r="F5" s="48"/>
    </row>
    <row r="6" spans="1:6" ht="12.75" customHeight="1">
      <c r="A6" s="50"/>
      <c r="B6" s="51"/>
      <c r="C6" s="52"/>
      <c r="D6" s="48"/>
      <c r="E6" s="49"/>
      <c r="F6" s="48"/>
    </row>
    <row r="7" spans="1:6" ht="12.75" customHeight="1">
      <c r="A7" s="53"/>
      <c r="B7" s="54"/>
      <c r="C7" s="49"/>
      <c r="D7" s="48"/>
      <c r="E7" s="49"/>
      <c r="F7" s="48"/>
    </row>
    <row r="8" spans="1:6" ht="12.75" customHeight="1">
      <c r="A8" s="171" t="s">
        <v>14</v>
      </c>
      <c r="B8" s="171"/>
      <c r="C8" s="171"/>
      <c r="D8" s="171"/>
      <c r="E8" s="171"/>
      <c r="F8" s="171"/>
    </row>
    <row r="9" spans="1:6" ht="12.75" customHeight="1">
      <c r="A9" s="55" t="s">
        <v>15</v>
      </c>
      <c r="B9" s="56"/>
      <c r="C9" s="57"/>
      <c r="D9" s="58" t="s">
        <v>15</v>
      </c>
      <c r="E9" s="58"/>
      <c r="F9" s="58"/>
    </row>
    <row r="10" spans="1:6" ht="12.75" customHeight="1">
      <c r="A10" s="59"/>
      <c r="B10" s="60"/>
      <c r="C10" s="61"/>
      <c r="D10" s="62"/>
      <c r="E10" s="62"/>
      <c r="F10" s="62"/>
    </row>
    <row r="11" spans="1:6" s="68" customFormat="1" ht="12.75" customHeight="1">
      <c r="A11" s="63" t="s">
        <v>16</v>
      </c>
      <c r="B11" s="64" t="s">
        <v>17</v>
      </c>
      <c r="C11" s="65" t="s">
        <v>18</v>
      </c>
      <c r="D11" s="66" t="s">
        <v>19</v>
      </c>
      <c r="E11" s="65" t="s">
        <v>20</v>
      </c>
      <c r="F11" s="67" t="s">
        <v>21</v>
      </c>
    </row>
    <row r="12" spans="1:195" ht="12.75" customHeight="1">
      <c r="A12" s="69" t="s">
        <v>15</v>
      </c>
      <c r="B12" s="70" t="s">
        <v>15</v>
      </c>
      <c r="C12" s="71"/>
      <c r="D12" s="72"/>
      <c r="E12" s="71"/>
      <c r="F12" s="72"/>
      <c r="GF12" s="73"/>
      <c r="GG12" s="73"/>
      <c r="GH12" s="73"/>
      <c r="GI12" s="73"/>
      <c r="GJ12" s="73"/>
      <c r="GK12" s="73"/>
      <c r="GL12" s="73"/>
      <c r="GM12" s="73"/>
    </row>
    <row r="13" spans="1:195" ht="12.75" customHeight="1">
      <c r="A13" s="69"/>
      <c r="B13" s="74" t="s">
        <v>22</v>
      </c>
      <c r="C13" s="75"/>
      <c r="D13" s="72"/>
      <c r="E13" s="71"/>
      <c r="F13" s="72"/>
      <c r="GF13" s="73"/>
      <c r="GG13" s="73"/>
      <c r="GH13" s="73"/>
      <c r="GI13" s="73"/>
      <c r="GJ13" s="73"/>
      <c r="GK13" s="73"/>
      <c r="GL13" s="73"/>
      <c r="GM13" s="73"/>
    </row>
    <row r="14" spans="1:195" ht="12.75" customHeight="1">
      <c r="A14" s="69"/>
      <c r="B14" s="70"/>
      <c r="C14" s="71"/>
      <c r="D14" s="72"/>
      <c r="E14" s="71"/>
      <c r="F14" s="72"/>
      <c r="GF14" s="73"/>
      <c r="GG14" s="73"/>
      <c r="GH14" s="73"/>
      <c r="GI14" s="73"/>
      <c r="GJ14" s="73"/>
      <c r="GK14" s="73"/>
      <c r="GL14" s="73"/>
      <c r="GM14" s="73"/>
    </row>
    <row r="15" spans="1:195" ht="12.75" customHeight="1">
      <c r="A15" s="69"/>
      <c r="B15" s="76" t="s">
        <v>23</v>
      </c>
      <c r="C15" s="71"/>
      <c r="D15" s="72"/>
      <c r="E15" s="71"/>
      <c r="F15" s="72"/>
      <c r="GF15" s="73"/>
      <c r="GG15" s="73"/>
      <c r="GH15" s="73"/>
      <c r="GI15" s="73"/>
      <c r="GJ15" s="73"/>
      <c r="GK15" s="73"/>
      <c r="GL15" s="73"/>
      <c r="GM15" s="73"/>
    </row>
    <row r="16" spans="1:195" ht="12.75" customHeight="1">
      <c r="A16" s="69"/>
      <c r="B16" s="77"/>
      <c r="C16" s="71"/>
      <c r="D16" s="72"/>
      <c r="E16" s="71"/>
      <c r="F16" s="72"/>
      <c r="GF16" s="73"/>
      <c r="GG16" s="73"/>
      <c r="GH16" s="73"/>
      <c r="GI16" s="73"/>
      <c r="GJ16" s="73"/>
      <c r="GK16" s="73"/>
      <c r="GL16" s="73"/>
      <c r="GM16" s="73"/>
    </row>
    <row r="17" spans="1:195" ht="12.75" customHeight="1">
      <c r="A17" s="78">
        <v>1.1</v>
      </c>
      <c r="B17" s="79" t="s">
        <v>24</v>
      </c>
      <c r="C17" s="71"/>
      <c r="D17" s="72"/>
      <c r="E17" s="71"/>
      <c r="F17" s="72"/>
      <c r="GF17" s="73"/>
      <c r="GG17" s="73"/>
      <c r="GH17" s="73"/>
      <c r="GI17" s="73"/>
      <c r="GJ17" s="73"/>
      <c r="GK17" s="73"/>
      <c r="GL17" s="73"/>
      <c r="GM17" s="73"/>
    </row>
    <row r="18" spans="1:195" ht="12.75" customHeight="1">
      <c r="A18" s="78"/>
      <c r="B18" s="76"/>
      <c r="C18" s="71"/>
      <c r="D18" s="72"/>
      <c r="E18" s="71"/>
      <c r="F18" s="72"/>
      <c r="GF18" s="73"/>
      <c r="GG18" s="73"/>
      <c r="GH18" s="73"/>
      <c r="GI18" s="73"/>
      <c r="GJ18" s="73"/>
      <c r="GK18" s="73"/>
      <c r="GL18" s="73"/>
      <c r="GM18" s="73"/>
    </row>
    <row r="19" spans="1:195" ht="12.75" customHeight="1">
      <c r="A19" s="78" t="s">
        <v>25</v>
      </c>
      <c r="B19" s="80" t="s">
        <v>26</v>
      </c>
      <c r="C19" s="71"/>
      <c r="D19" s="72"/>
      <c r="E19" s="71"/>
      <c r="F19" s="72"/>
      <c r="GF19" s="73"/>
      <c r="GG19" s="73"/>
      <c r="GH19" s="73"/>
      <c r="GI19" s="73"/>
      <c r="GJ19" s="73"/>
      <c r="GK19" s="73"/>
      <c r="GL19" s="73"/>
      <c r="GM19" s="73"/>
    </row>
    <row r="20" spans="1:195" ht="12.75" customHeight="1">
      <c r="A20" s="78"/>
      <c r="B20" s="81" t="s">
        <v>27</v>
      </c>
      <c r="C20" s="71"/>
      <c r="D20" s="72"/>
      <c r="E20" s="71"/>
      <c r="F20" s="72"/>
      <c r="GF20" s="73"/>
      <c r="GG20" s="73"/>
      <c r="GH20" s="73"/>
      <c r="GI20" s="73"/>
      <c r="GJ20" s="73"/>
      <c r="GK20" s="73"/>
      <c r="GL20" s="73"/>
      <c r="GM20" s="73"/>
    </row>
    <row r="21" spans="1:195" ht="12.75" customHeight="1">
      <c r="A21" s="78" t="s">
        <v>15</v>
      </c>
      <c r="B21" s="76"/>
      <c r="C21" s="71"/>
      <c r="D21" s="72"/>
      <c r="E21" s="71"/>
      <c r="F21" s="72"/>
      <c r="GF21" s="73"/>
      <c r="GG21" s="73"/>
      <c r="GH21" s="73"/>
      <c r="GI21" s="73"/>
      <c r="GJ21" s="73"/>
      <c r="GK21" s="73"/>
      <c r="GL21" s="73"/>
      <c r="GM21" s="73"/>
    </row>
    <row r="22" spans="1:195" ht="12.75" customHeight="1">
      <c r="A22" s="78" t="s">
        <v>28</v>
      </c>
      <c r="B22" s="80" t="s">
        <v>29</v>
      </c>
      <c r="C22" s="71"/>
      <c r="D22" s="72"/>
      <c r="E22" s="71"/>
      <c r="F22" s="72"/>
      <c r="GF22" s="73"/>
      <c r="GG22" s="73"/>
      <c r="GH22" s="73"/>
      <c r="GI22" s="73"/>
      <c r="GJ22" s="73"/>
      <c r="GK22" s="73"/>
      <c r="GL22" s="73"/>
      <c r="GM22" s="73"/>
    </row>
    <row r="23" spans="1:195" ht="12.75" customHeight="1">
      <c r="A23" s="78"/>
      <c r="B23" s="82" t="s">
        <v>30</v>
      </c>
      <c r="C23" s="71"/>
      <c r="D23" s="72"/>
      <c r="E23" s="71"/>
      <c r="F23" s="72"/>
      <c r="GF23" s="73"/>
      <c r="GG23" s="73"/>
      <c r="GH23" s="73"/>
      <c r="GI23" s="73"/>
      <c r="GJ23" s="73"/>
      <c r="GK23" s="73"/>
      <c r="GL23" s="73"/>
      <c r="GM23" s="73"/>
    </row>
    <row r="24" spans="1:195" ht="12.75" customHeight="1">
      <c r="A24" s="78"/>
      <c r="B24" s="76"/>
      <c r="C24" s="71"/>
      <c r="D24" s="72"/>
      <c r="E24" s="71"/>
      <c r="F24" s="72"/>
      <c r="GF24" s="73"/>
      <c r="GG24" s="73"/>
      <c r="GH24" s="73"/>
      <c r="GI24" s="73"/>
      <c r="GJ24" s="73"/>
      <c r="GK24" s="73"/>
      <c r="GL24" s="73"/>
      <c r="GM24" s="73"/>
    </row>
    <row r="25" spans="1:195" ht="12.75" customHeight="1">
      <c r="A25" s="83" t="s">
        <v>31</v>
      </c>
      <c r="B25" s="80" t="s">
        <v>32</v>
      </c>
      <c r="C25" s="71"/>
      <c r="D25" s="72"/>
      <c r="E25" s="71"/>
      <c r="F25" s="72"/>
      <c r="GF25" s="73"/>
      <c r="GG25" s="73"/>
      <c r="GH25" s="73"/>
      <c r="GI25" s="73"/>
      <c r="GJ25" s="73"/>
      <c r="GK25" s="73"/>
      <c r="GL25" s="73"/>
      <c r="GM25" s="73"/>
    </row>
    <row r="26" spans="1:195" ht="12.75" customHeight="1">
      <c r="A26" s="83"/>
      <c r="B26" s="84" t="s">
        <v>33</v>
      </c>
      <c r="C26" s="71"/>
      <c r="D26" s="72"/>
      <c r="E26" s="71"/>
      <c r="F26" s="72"/>
      <c r="GF26" s="73"/>
      <c r="GG26" s="73"/>
      <c r="GH26" s="73"/>
      <c r="GI26" s="73"/>
      <c r="GJ26" s="73"/>
      <c r="GK26" s="73"/>
      <c r="GL26" s="73"/>
      <c r="GM26" s="73"/>
    </row>
    <row r="27" spans="1:255" ht="12.75" customHeight="1">
      <c r="A27" s="83"/>
      <c r="B27" s="85"/>
      <c r="C27" s="71"/>
      <c r="D27" s="72"/>
      <c r="E27" s="71"/>
      <c r="F27" s="72"/>
      <c r="GF27" s="73"/>
      <c r="GG27" s="73"/>
      <c r="GH27" s="73"/>
      <c r="GI27" s="73"/>
      <c r="GJ27" s="73"/>
      <c r="GK27" s="73"/>
      <c r="GL27" s="73"/>
      <c r="GM27" s="73"/>
      <c r="HH27" s="42"/>
      <c r="HI27" s="42"/>
      <c r="HJ27" s="42"/>
      <c r="HK27" s="42"/>
      <c r="HL27" s="42"/>
      <c r="HM27" s="42"/>
      <c r="HN27" s="42"/>
      <c r="HO27" s="42"/>
      <c r="HP27" s="42"/>
      <c r="HQ27" s="42"/>
      <c r="HR27" s="42"/>
      <c r="HS27" s="42"/>
      <c r="HT27" s="42"/>
      <c r="HU27" s="42"/>
      <c r="HV27" s="42"/>
      <c r="HW27" s="42"/>
      <c r="HX27" s="42"/>
      <c r="HY27" s="42"/>
      <c r="HZ27" s="42"/>
      <c r="IA27" s="42"/>
      <c r="IB27" s="42"/>
      <c r="IC27" s="15"/>
      <c r="ID27" s="15"/>
      <c r="IE27" s="15"/>
      <c r="IF27" s="15"/>
      <c r="IG27" s="15"/>
      <c r="IH27" s="15"/>
      <c r="II27" s="15"/>
      <c r="IJ27" s="15"/>
      <c r="IK27" s="15"/>
      <c r="IL27" s="15"/>
      <c r="IM27" s="15"/>
      <c r="IN27" s="15"/>
      <c r="IO27" s="15"/>
      <c r="IP27" s="15"/>
      <c r="IQ27" s="15"/>
      <c r="IR27" s="15"/>
      <c r="IS27" s="15"/>
      <c r="IT27" s="15"/>
      <c r="IU27" s="15"/>
    </row>
    <row r="28" spans="1:255" ht="12.75" customHeight="1">
      <c r="A28" s="83"/>
      <c r="B28" s="85"/>
      <c r="C28" s="71"/>
      <c r="D28" s="72"/>
      <c r="E28" s="71"/>
      <c r="F28" s="72"/>
      <c r="GF28" s="73"/>
      <c r="GG28" s="73"/>
      <c r="GH28" s="73"/>
      <c r="GI28" s="73"/>
      <c r="GJ28" s="73"/>
      <c r="GK28" s="73"/>
      <c r="GL28" s="73"/>
      <c r="GM28" s="73"/>
      <c r="HH28" s="42"/>
      <c r="HI28" s="42"/>
      <c r="HJ28" s="42"/>
      <c r="HK28" s="42"/>
      <c r="HL28" s="42"/>
      <c r="HM28" s="42"/>
      <c r="HN28" s="42"/>
      <c r="HO28" s="42"/>
      <c r="HP28" s="42"/>
      <c r="HQ28" s="42"/>
      <c r="HR28" s="42"/>
      <c r="HS28" s="42"/>
      <c r="HT28" s="42"/>
      <c r="HU28" s="42"/>
      <c r="HV28" s="42"/>
      <c r="HW28" s="42"/>
      <c r="HX28" s="42"/>
      <c r="HY28" s="42"/>
      <c r="HZ28" s="42"/>
      <c r="IA28" s="42"/>
      <c r="IB28" s="42"/>
      <c r="IC28" s="15"/>
      <c r="ID28" s="15"/>
      <c r="IE28" s="15"/>
      <c r="IF28" s="15"/>
      <c r="IG28" s="15"/>
      <c r="IH28" s="15"/>
      <c r="II28" s="15"/>
      <c r="IJ28" s="15"/>
      <c r="IK28" s="15"/>
      <c r="IL28" s="15"/>
      <c r="IM28" s="15"/>
      <c r="IN28" s="15"/>
      <c r="IO28" s="15"/>
      <c r="IP28" s="15"/>
      <c r="IQ28" s="15"/>
      <c r="IR28" s="15"/>
      <c r="IS28" s="15"/>
      <c r="IT28" s="15"/>
      <c r="IU28" s="15"/>
    </row>
    <row r="29" spans="1:195" ht="12.75" customHeight="1">
      <c r="A29" s="83" t="s">
        <v>34</v>
      </c>
      <c r="B29" s="80" t="s">
        <v>35</v>
      </c>
      <c r="C29" s="71"/>
      <c r="D29" s="72"/>
      <c r="E29" s="71"/>
      <c r="F29" s="72"/>
      <c r="GF29" s="73"/>
      <c r="GG29" s="73"/>
      <c r="GH29" s="73"/>
      <c r="GI29" s="73"/>
      <c r="GJ29" s="73"/>
      <c r="GK29" s="73"/>
      <c r="GL29" s="73"/>
      <c r="GM29" s="73"/>
    </row>
    <row r="30" spans="1:195" ht="12.75" customHeight="1">
      <c r="A30" s="83"/>
      <c r="B30" s="84" t="s">
        <v>36</v>
      </c>
      <c r="C30" s="71"/>
      <c r="D30" s="72"/>
      <c r="E30" s="71"/>
      <c r="F30" s="72"/>
      <c r="GF30" s="73"/>
      <c r="GG30" s="73"/>
      <c r="GH30" s="73"/>
      <c r="GI30" s="73"/>
      <c r="GJ30" s="73"/>
      <c r="GK30" s="73"/>
      <c r="GL30" s="73"/>
      <c r="GM30" s="73"/>
    </row>
    <row r="31" spans="1:195" ht="12.75" customHeight="1">
      <c r="A31" s="83"/>
      <c r="B31" s="86"/>
      <c r="C31" s="71"/>
      <c r="D31" s="72"/>
      <c r="E31" s="71"/>
      <c r="F31" s="72"/>
      <c r="GF31" s="73"/>
      <c r="GG31" s="73"/>
      <c r="GH31" s="73"/>
      <c r="GI31" s="73"/>
      <c r="GJ31" s="73"/>
      <c r="GK31" s="73"/>
      <c r="GL31" s="73"/>
      <c r="GM31" s="73"/>
    </row>
    <row r="32" spans="1:195" ht="12.75" customHeight="1">
      <c r="A32" s="83" t="s">
        <v>37</v>
      </c>
      <c r="B32" s="80" t="s">
        <v>38</v>
      </c>
      <c r="C32" s="71"/>
      <c r="D32" s="72"/>
      <c r="E32" s="71"/>
      <c r="F32" s="72"/>
      <c r="GF32" s="73"/>
      <c r="GG32" s="73"/>
      <c r="GH32" s="73"/>
      <c r="GI32" s="73"/>
      <c r="GJ32" s="73"/>
      <c r="GK32" s="73"/>
      <c r="GL32" s="73"/>
      <c r="GM32" s="73"/>
    </row>
    <row r="33" spans="1:195" ht="12.75" customHeight="1">
      <c r="A33" s="83"/>
      <c r="B33" s="87" t="s">
        <v>39</v>
      </c>
      <c r="C33" s="71"/>
      <c r="D33" s="72"/>
      <c r="E33" s="71"/>
      <c r="F33" s="72"/>
      <c r="GF33" s="73"/>
      <c r="GG33" s="73"/>
      <c r="GH33" s="73"/>
      <c r="GI33" s="73"/>
      <c r="GJ33" s="73"/>
      <c r="GK33" s="73"/>
      <c r="GL33" s="73"/>
      <c r="GM33" s="73"/>
    </row>
    <row r="34" spans="1:195" ht="12.75" customHeight="1">
      <c r="A34" s="83"/>
      <c r="B34" s="88" t="s">
        <v>1</v>
      </c>
      <c r="C34" s="71"/>
      <c r="D34" s="72"/>
      <c r="E34" s="71"/>
      <c r="F34" s="72"/>
      <c r="GF34" s="73"/>
      <c r="GG34" s="73"/>
      <c r="GH34" s="73"/>
      <c r="GI34" s="73"/>
      <c r="GJ34" s="73"/>
      <c r="GK34" s="73"/>
      <c r="GL34" s="73"/>
      <c r="GM34" s="73"/>
    </row>
    <row r="35" spans="1:195" ht="12.75" customHeight="1">
      <c r="A35" s="83"/>
      <c r="B35" s="88" t="s">
        <v>40</v>
      </c>
      <c r="C35" s="71"/>
      <c r="D35" s="72"/>
      <c r="E35" s="71"/>
      <c r="F35" s="72"/>
      <c r="GF35" s="73"/>
      <c r="GG35" s="73"/>
      <c r="GH35" s="73"/>
      <c r="GI35" s="73"/>
      <c r="GJ35" s="73"/>
      <c r="GK35" s="73"/>
      <c r="GL35" s="73"/>
      <c r="GM35" s="73"/>
    </row>
    <row r="36" spans="1:195" ht="12.75" customHeight="1">
      <c r="A36" s="83"/>
      <c r="B36" s="88" t="s">
        <v>41</v>
      </c>
      <c r="C36" s="71"/>
      <c r="D36" s="72"/>
      <c r="E36" s="71"/>
      <c r="F36" s="72"/>
      <c r="GF36" s="73"/>
      <c r="GG36" s="73"/>
      <c r="GH36" s="73"/>
      <c r="GI36" s="73"/>
      <c r="GJ36" s="73"/>
      <c r="GK36" s="73"/>
      <c r="GL36" s="73"/>
      <c r="GM36" s="73"/>
    </row>
    <row r="37" spans="1:195" ht="12.75" customHeight="1">
      <c r="A37" s="83"/>
      <c r="B37" s="88" t="s">
        <v>42</v>
      </c>
      <c r="C37" s="71"/>
      <c r="D37" s="72"/>
      <c r="E37" s="71"/>
      <c r="F37" s="72"/>
      <c r="GF37" s="73"/>
      <c r="GG37" s="73"/>
      <c r="GH37" s="73"/>
      <c r="GI37" s="73"/>
      <c r="GJ37" s="73"/>
      <c r="GK37" s="73"/>
      <c r="GL37" s="73"/>
      <c r="GM37" s="73"/>
    </row>
    <row r="38" spans="1:195" ht="12.75" customHeight="1">
      <c r="A38" s="83"/>
      <c r="B38" s="86"/>
      <c r="C38" s="71"/>
      <c r="D38" s="72"/>
      <c r="E38" s="71"/>
      <c r="F38" s="72"/>
      <c r="GF38" s="73"/>
      <c r="GG38" s="73"/>
      <c r="GH38" s="73"/>
      <c r="GI38" s="73"/>
      <c r="GJ38" s="73"/>
      <c r="GK38" s="73"/>
      <c r="GL38" s="73"/>
      <c r="GM38" s="73"/>
    </row>
    <row r="39" spans="1:195" ht="12.75" customHeight="1">
      <c r="A39" s="83">
        <v>1.2</v>
      </c>
      <c r="B39" s="80" t="s">
        <v>43</v>
      </c>
      <c r="C39" s="71"/>
      <c r="D39" s="72"/>
      <c r="E39" s="71"/>
      <c r="F39" s="72"/>
      <c r="GF39" s="73"/>
      <c r="GG39" s="73"/>
      <c r="GH39" s="73"/>
      <c r="GI39" s="73"/>
      <c r="GJ39" s="73"/>
      <c r="GK39" s="73"/>
      <c r="GL39" s="73"/>
      <c r="GM39" s="73"/>
    </row>
    <row r="40" spans="1:195" ht="12.75" customHeight="1">
      <c r="A40" s="83"/>
      <c r="B40" s="87" t="s">
        <v>44</v>
      </c>
      <c r="C40" s="71"/>
      <c r="D40" s="72"/>
      <c r="E40" s="71"/>
      <c r="F40" s="72"/>
      <c r="GF40" s="73"/>
      <c r="GG40" s="73"/>
      <c r="GH40" s="73"/>
      <c r="GI40" s="73"/>
      <c r="GJ40" s="73"/>
      <c r="GK40" s="73"/>
      <c r="GL40" s="73"/>
      <c r="GM40" s="73"/>
    </row>
    <row r="41" spans="1:195" ht="12.75" customHeight="1">
      <c r="A41" s="83"/>
      <c r="B41" s="88"/>
      <c r="C41" s="71"/>
      <c r="D41" s="72"/>
      <c r="E41" s="71"/>
      <c r="F41" s="72"/>
      <c r="GF41" s="73"/>
      <c r="GG41" s="73"/>
      <c r="GH41" s="73"/>
      <c r="GI41" s="73"/>
      <c r="GJ41" s="73"/>
      <c r="GK41" s="73"/>
      <c r="GL41" s="73"/>
      <c r="GM41" s="73"/>
    </row>
    <row r="42" spans="1:195" ht="12.75" customHeight="1">
      <c r="A42" s="83" t="s">
        <v>45</v>
      </c>
      <c r="B42" s="89" t="s">
        <v>46</v>
      </c>
      <c r="C42" s="71"/>
      <c r="D42" s="72"/>
      <c r="E42" s="71"/>
      <c r="F42" s="72"/>
      <c r="GF42" s="73"/>
      <c r="GG42" s="73"/>
      <c r="GH42" s="73"/>
      <c r="GI42" s="73"/>
      <c r="GJ42" s="73"/>
      <c r="GK42" s="73"/>
      <c r="GL42" s="73"/>
      <c r="GM42" s="73"/>
    </row>
    <row r="43" spans="1:195" ht="12.75" customHeight="1">
      <c r="A43" s="83"/>
      <c r="B43" s="89"/>
      <c r="C43" s="71"/>
      <c r="D43" s="72"/>
      <c r="E43" s="71"/>
      <c r="F43" s="72"/>
      <c r="GF43" s="73"/>
      <c r="GG43" s="73"/>
      <c r="GH43" s="73"/>
      <c r="GI43" s="73"/>
      <c r="GJ43" s="73"/>
      <c r="GK43" s="73"/>
      <c r="GL43" s="73"/>
      <c r="GM43" s="73"/>
    </row>
    <row r="44" spans="1:195" ht="12.75" customHeight="1">
      <c r="A44" s="83" t="s">
        <v>47</v>
      </c>
      <c r="B44" s="89" t="s">
        <v>48</v>
      </c>
      <c r="C44" s="71"/>
      <c r="D44" s="72"/>
      <c r="E44" s="71"/>
      <c r="F44" s="72"/>
      <c r="GF44" s="73"/>
      <c r="GG44" s="73"/>
      <c r="GH44" s="73"/>
      <c r="GI44" s="73"/>
      <c r="GJ44" s="73"/>
      <c r="GK44" s="73"/>
      <c r="GL44" s="73"/>
      <c r="GM44" s="73"/>
    </row>
    <row r="45" spans="1:195" ht="12.75" customHeight="1">
      <c r="A45" s="83"/>
      <c r="B45" s="80"/>
      <c r="C45" s="71"/>
      <c r="D45" s="72"/>
      <c r="E45" s="71"/>
      <c r="F45" s="72"/>
      <c r="GF45" s="73"/>
      <c r="GG45" s="73"/>
      <c r="GH45" s="73"/>
      <c r="GI45" s="73"/>
      <c r="GJ45" s="73"/>
      <c r="GK45" s="73"/>
      <c r="GL45" s="73"/>
      <c r="GM45" s="73"/>
    </row>
    <row r="46" spans="1:195" ht="12.75" customHeight="1">
      <c r="A46" s="83" t="s">
        <v>49</v>
      </c>
      <c r="B46" s="89" t="s">
        <v>50</v>
      </c>
      <c r="C46" s="71"/>
      <c r="D46" s="72"/>
      <c r="E46" s="71"/>
      <c r="F46" s="72"/>
      <c r="GF46" s="73"/>
      <c r="GG46" s="73"/>
      <c r="GH46" s="73"/>
      <c r="GI46" s="73"/>
      <c r="GJ46" s="73"/>
      <c r="GK46" s="73"/>
      <c r="GL46" s="73"/>
      <c r="GM46" s="73"/>
    </row>
    <row r="47" spans="1:195" ht="12.75" customHeight="1">
      <c r="A47" s="83"/>
      <c r="B47" s="80"/>
      <c r="C47" s="71"/>
      <c r="D47" s="72"/>
      <c r="E47" s="71"/>
      <c r="F47" s="72"/>
      <c r="GF47" s="73"/>
      <c r="GG47" s="73"/>
      <c r="GH47" s="73"/>
      <c r="GI47" s="73"/>
      <c r="GJ47" s="73"/>
      <c r="GK47" s="73"/>
      <c r="GL47" s="73"/>
      <c r="GM47" s="73"/>
    </row>
    <row r="48" spans="1:195" ht="12.75" customHeight="1">
      <c r="A48" s="83" t="s">
        <v>51</v>
      </c>
      <c r="B48" s="80" t="s">
        <v>52</v>
      </c>
      <c r="C48" s="71"/>
      <c r="D48" s="72"/>
      <c r="E48" s="71"/>
      <c r="F48" s="72"/>
      <c r="GF48" s="73"/>
      <c r="GG48" s="73"/>
      <c r="GH48" s="73"/>
      <c r="GI48" s="73"/>
      <c r="GJ48" s="73"/>
      <c r="GK48" s="73"/>
      <c r="GL48" s="73"/>
      <c r="GM48" s="73"/>
    </row>
    <row r="49" spans="1:195" ht="12.75" customHeight="1">
      <c r="A49" s="83"/>
      <c r="B49" s="90"/>
      <c r="C49" s="71"/>
      <c r="D49" s="72"/>
      <c r="E49" s="71"/>
      <c r="F49" s="72"/>
      <c r="GF49" s="73"/>
      <c r="GG49" s="73"/>
      <c r="GH49" s="73"/>
      <c r="GI49" s="73"/>
      <c r="GJ49" s="73"/>
      <c r="GK49" s="73"/>
      <c r="GL49" s="73"/>
      <c r="GM49" s="73"/>
    </row>
    <row r="50" spans="1:195" ht="12.75" customHeight="1">
      <c r="A50" s="83" t="s">
        <v>53</v>
      </c>
      <c r="B50" s="80" t="s">
        <v>54</v>
      </c>
      <c r="C50" s="71"/>
      <c r="D50" s="72"/>
      <c r="E50" s="71"/>
      <c r="F50" s="72"/>
      <c r="GF50" s="73"/>
      <c r="GG50" s="73"/>
      <c r="GH50" s="73"/>
      <c r="GI50" s="73"/>
      <c r="GJ50" s="73"/>
      <c r="GK50" s="73"/>
      <c r="GL50" s="73"/>
      <c r="GM50" s="73"/>
    </row>
    <row r="51" spans="1:195" ht="12.75" customHeight="1">
      <c r="A51" s="83"/>
      <c r="B51" s="80"/>
      <c r="C51" s="71"/>
      <c r="D51" s="72"/>
      <c r="E51" s="71"/>
      <c r="F51" s="72"/>
      <c r="GF51" s="73"/>
      <c r="GG51" s="73"/>
      <c r="GH51" s="73"/>
      <c r="GI51" s="73"/>
      <c r="GJ51" s="73"/>
      <c r="GK51" s="73"/>
      <c r="GL51" s="73"/>
      <c r="GM51" s="73"/>
    </row>
    <row r="52" spans="1:195" ht="12.75" customHeight="1">
      <c r="A52" s="69" t="s">
        <v>55</v>
      </c>
      <c r="B52" s="91" t="s">
        <v>56</v>
      </c>
      <c r="C52" s="92" t="s">
        <v>57</v>
      </c>
      <c r="D52" s="72"/>
      <c r="E52" s="75"/>
      <c r="F52" s="72"/>
      <c r="GF52" s="73"/>
      <c r="GG52" s="73"/>
      <c r="GH52" s="73"/>
      <c r="GI52" s="73"/>
      <c r="GJ52" s="73"/>
      <c r="GK52" s="73"/>
      <c r="GL52" s="73"/>
      <c r="GM52" s="73"/>
    </row>
    <row r="53" spans="1:195" ht="12.75" customHeight="1">
      <c r="A53" s="69"/>
      <c r="B53" s="93"/>
      <c r="C53" s="92"/>
      <c r="D53" s="72"/>
      <c r="E53" s="71"/>
      <c r="F53" s="72"/>
      <c r="GF53" s="73"/>
      <c r="GG53" s="73"/>
      <c r="GH53" s="73"/>
      <c r="GI53" s="73"/>
      <c r="GJ53" s="73"/>
      <c r="GK53" s="73"/>
      <c r="GL53" s="73"/>
      <c r="GM53" s="73"/>
    </row>
    <row r="54" spans="1:195" ht="12.75" customHeight="1">
      <c r="A54" s="69"/>
      <c r="B54" s="94" t="s">
        <v>58</v>
      </c>
      <c r="C54" s="92"/>
      <c r="D54" s="72"/>
      <c r="E54" s="71"/>
      <c r="F54" s="72"/>
      <c r="GF54" s="73"/>
      <c r="GG54" s="73"/>
      <c r="GH54" s="73"/>
      <c r="GI54" s="73"/>
      <c r="GJ54" s="73"/>
      <c r="GK54" s="73"/>
      <c r="GL54" s="73"/>
      <c r="GM54" s="73"/>
    </row>
    <row r="55" spans="1:195" ht="12.75" customHeight="1">
      <c r="A55" s="69"/>
      <c r="B55" s="22"/>
      <c r="C55" s="92"/>
      <c r="D55" s="72"/>
      <c r="E55" s="71"/>
      <c r="F55" s="72"/>
      <c r="GF55" s="73"/>
      <c r="GG55" s="73"/>
      <c r="GH55" s="73"/>
      <c r="GI55" s="73"/>
      <c r="GJ55" s="73"/>
      <c r="GK55" s="73"/>
      <c r="GL55" s="73"/>
      <c r="GM55" s="73"/>
    </row>
    <row r="56" spans="1:195" ht="12.75" customHeight="1">
      <c r="A56" s="69"/>
      <c r="B56" s="22"/>
      <c r="C56" s="92"/>
      <c r="D56" s="72"/>
      <c r="E56" s="71"/>
      <c r="F56" s="72"/>
      <c r="GF56" s="73"/>
      <c r="GG56" s="73"/>
      <c r="GH56" s="73"/>
      <c r="GI56" s="73"/>
      <c r="GJ56" s="73"/>
      <c r="GK56" s="73"/>
      <c r="GL56" s="73"/>
      <c r="GM56" s="73"/>
    </row>
    <row r="57" spans="1:195" ht="12.75" customHeight="1">
      <c r="A57" s="95"/>
      <c r="B57" s="96" t="s">
        <v>59</v>
      </c>
      <c r="C57" s="97" t="s">
        <v>57</v>
      </c>
      <c r="D57" s="72"/>
      <c r="E57" s="97"/>
      <c r="F57" s="72"/>
      <c r="GF57" s="73"/>
      <c r="GG57" s="73"/>
      <c r="GH57" s="73"/>
      <c r="GI57" s="73"/>
      <c r="GJ57" s="73"/>
      <c r="GK57" s="73"/>
      <c r="GL57" s="73"/>
      <c r="GM57" s="73"/>
    </row>
    <row r="58" spans="1:195" ht="12.75" customHeight="1">
      <c r="A58" s="95"/>
      <c r="B58" s="98"/>
      <c r="C58" s="97"/>
      <c r="D58" s="72"/>
      <c r="E58" s="97"/>
      <c r="F58" s="72"/>
      <c r="GF58" s="73"/>
      <c r="GG58" s="73"/>
      <c r="GH58" s="73"/>
      <c r="GI58" s="73"/>
      <c r="GJ58" s="73"/>
      <c r="GK58" s="73"/>
      <c r="GL58" s="73"/>
      <c r="GM58" s="73"/>
    </row>
    <row r="59" spans="1:195" ht="12.75" customHeight="1">
      <c r="A59" s="95"/>
      <c r="B59" s="96" t="s">
        <v>60</v>
      </c>
      <c r="C59" s="99"/>
      <c r="D59" s="72"/>
      <c r="E59" s="97"/>
      <c r="F59" s="72"/>
      <c r="GF59" s="73"/>
      <c r="GG59" s="73"/>
      <c r="GH59" s="73"/>
      <c r="GI59" s="73"/>
      <c r="GJ59" s="73"/>
      <c r="GK59" s="73"/>
      <c r="GL59" s="73"/>
      <c r="GM59" s="73"/>
    </row>
    <row r="60" spans="1:195" ht="12.75" customHeight="1">
      <c r="A60" s="95"/>
      <c r="B60" s="98"/>
      <c r="C60" s="99"/>
      <c r="D60" s="72"/>
      <c r="E60" s="97"/>
      <c r="F60" s="72"/>
      <c r="GF60" s="73"/>
      <c r="GG60" s="73"/>
      <c r="GH60" s="73"/>
      <c r="GI60" s="73"/>
      <c r="GJ60" s="73"/>
      <c r="GK60" s="73"/>
      <c r="GL60" s="73"/>
      <c r="GM60" s="73"/>
    </row>
    <row r="61" spans="1:195" ht="12.75" customHeight="1">
      <c r="A61" s="100"/>
      <c r="B61" s="96" t="s">
        <v>61</v>
      </c>
      <c r="C61" s="97" t="s">
        <v>57</v>
      </c>
      <c r="D61" s="72"/>
      <c r="E61" s="97"/>
      <c r="F61" s="72"/>
      <c r="GF61" s="73"/>
      <c r="GG61" s="73"/>
      <c r="GH61" s="73"/>
      <c r="GI61" s="73"/>
      <c r="GJ61" s="73"/>
      <c r="GK61" s="73"/>
      <c r="GL61" s="73"/>
      <c r="GM61" s="73"/>
    </row>
    <row r="62" spans="1:195" ht="12.75" customHeight="1">
      <c r="A62" s="95"/>
      <c r="B62" s="98"/>
      <c r="C62" s="97"/>
      <c r="D62" s="72"/>
      <c r="E62" s="97"/>
      <c r="F62" s="72"/>
      <c r="GF62" s="73"/>
      <c r="GG62" s="73"/>
      <c r="GH62" s="73"/>
      <c r="GI62" s="73"/>
      <c r="GJ62" s="73"/>
      <c r="GK62" s="73"/>
      <c r="GL62" s="73"/>
      <c r="GM62" s="73"/>
    </row>
    <row r="63" spans="1:195" ht="12.75" customHeight="1">
      <c r="A63" s="95"/>
      <c r="B63" s="96" t="s">
        <v>62</v>
      </c>
      <c r="C63" s="97" t="s">
        <v>57</v>
      </c>
      <c r="D63" s="72"/>
      <c r="E63" s="97"/>
      <c r="F63" s="72"/>
      <c r="GF63" s="73"/>
      <c r="GG63" s="73"/>
      <c r="GH63" s="73"/>
      <c r="GI63" s="73"/>
      <c r="GJ63" s="73"/>
      <c r="GK63" s="73"/>
      <c r="GL63" s="73"/>
      <c r="GM63" s="73"/>
    </row>
    <row r="64" spans="1:195" ht="12.75" customHeight="1">
      <c r="A64" s="95"/>
      <c r="B64" s="98"/>
      <c r="C64" s="99"/>
      <c r="D64" s="72"/>
      <c r="E64" s="97"/>
      <c r="F64" s="72"/>
      <c r="GF64" s="73"/>
      <c r="GG64" s="73"/>
      <c r="GH64" s="73"/>
      <c r="GI64" s="73"/>
      <c r="GJ64" s="73"/>
      <c r="GK64" s="73"/>
      <c r="GL64" s="73"/>
      <c r="GM64" s="73"/>
    </row>
    <row r="65" spans="1:201" ht="12.75" customHeight="1">
      <c r="A65" s="101"/>
      <c r="B65" s="32" t="s">
        <v>63</v>
      </c>
      <c r="C65" s="97"/>
      <c r="D65" s="72"/>
      <c r="E65" s="97"/>
      <c r="F65" s="72"/>
      <c r="GA65" s="73"/>
      <c r="GB65" s="73"/>
      <c r="GC65" s="73"/>
      <c r="GD65" s="73"/>
      <c r="GE65" s="73"/>
      <c r="GF65" s="73"/>
      <c r="GG65" s="73"/>
      <c r="GH65" s="73"/>
      <c r="GO65" s="42"/>
      <c r="GP65" s="42"/>
      <c r="GQ65" s="42"/>
      <c r="GR65" s="42"/>
      <c r="GS65" s="42"/>
    </row>
    <row r="66" spans="1:201" ht="12.75" customHeight="1">
      <c r="A66" s="102"/>
      <c r="B66" s="96" t="s">
        <v>64</v>
      </c>
      <c r="C66" s="97" t="s">
        <v>57</v>
      </c>
      <c r="D66" s="72"/>
      <c r="E66" s="97"/>
      <c r="F66" s="72"/>
      <c r="GA66" s="73"/>
      <c r="GB66" s="73"/>
      <c r="GC66" s="73"/>
      <c r="GD66" s="73"/>
      <c r="GE66" s="73"/>
      <c r="GF66" s="73"/>
      <c r="GG66" s="73"/>
      <c r="GH66" s="73"/>
      <c r="GO66" s="42"/>
      <c r="GP66" s="42"/>
      <c r="GQ66" s="42"/>
      <c r="GR66" s="42"/>
      <c r="GS66" s="42"/>
    </row>
    <row r="67" spans="1:201" ht="12.75" customHeight="1">
      <c r="A67" s="102"/>
      <c r="B67" s="98"/>
      <c r="C67" s="97"/>
      <c r="D67" s="72"/>
      <c r="E67" s="97"/>
      <c r="F67" s="72"/>
      <c r="GA67" s="73"/>
      <c r="GB67" s="73"/>
      <c r="GC67" s="73"/>
      <c r="GD67" s="73"/>
      <c r="GE67" s="73"/>
      <c r="GF67" s="73"/>
      <c r="GG67" s="73"/>
      <c r="GH67" s="73"/>
      <c r="GO67" s="42"/>
      <c r="GP67" s="42"/>
      <c r="GQ67" s="42"/>
      <c r="GR67" s="42"/>
      <c r="GS67" s="42"/>
    </row>
    <row r="68" spans="1:201" ht="12.75" customHeight="1">
      <c r="A68" s="101"/>
      <c r="B68" s="96" t="s">
        <v>65</v>
      </c>
      <c r="C68" s="97" t="s">
        <v>57</v>
      </c>
      <c r="D68" s="72"/>
      <c r="E68" s="97"/>
      <c r="F68" s="72"/>
      <c r="GA68" s="73"/>
      <c r="GB68" s="73"/>
      <c r="GC68" s="73"/>
      <c r="GD68" s="73"/>
      <c r="GE68" s="73"/>
      <c r="GF68" s="73"/>
      <c r="GG68" s="73"/>
      <c r="GH68" s="73"/>
      <c r="GO68" s="42"/>
      <c r="GP68" s="42"/>
      <c r="GQ68" s="42"/>
      <c r="GR68" s="42"/>
      <c r="GS68" s="42"/>
    </row>
    <row r="69" spans="1:201" ht="12.75" customHeight="1">
      <c r="A69" s="101"/>
      <c r="B69" s="96"/>
      <c r="C69" s="103"/>
      <c r="D69" s="72"/>
      <c r="E69" s="97"/>
      <c r="F69" s="72"/>
      <c r="GA69" s="73"/>
      <c r="GB69" s="73"/>
      <c r="GC69" s="73"/>
      <c r="GD69" s="73"/>
      <c r="GE69" s="73"/>
      <c r="GF69" s="73"/>
      <c r="GG69" s="73"/>
      <c r="GH69" s="73"/>
      <c r="GO69" s="42"/>
      <c r="GP69" s="42"/>
      <c r="GQ69" s="42"/>
      <c r="GR69" s="42"/>
      <c r="GS69" s="42"/>
    </row>
    <row r="70" spans="1:201" ht="12.75" customHeight="1">
      <c r="A70" s="101"/>
      <c r="B70" s="32" t="s">
        <v>66</v>
      </c>
      <c r="C70" s="103"/>
      <c r="D70" s="72"/>
      <c r="E70" s="97"/>
      <c r="F70" s="72"/>
      <c r="GA70" s="73"/>
      <c r="GB70" s="73"/>
      <c r="GC70" s="73"/>
      <c r="GD70" s="73"/>
      <c r="GE70" s="73"/>
      <c r="GF70" s="73"/>
      <c r="GG70" s="73"/>
      <c r="GH70" s="73"/>
      <c r="GO70" s="42"/>
      <c r="GP70" s="42"/>
      <c r="GQ70" s="42"/>
      <c r="GR70" s="42"/>
      <c r="GS70" s="42"/>
    </row>
    <row r="71" spans="1:201" ht="12.75" customHeight="1">
      <c r="A71" s="101"/>
      <c r="B71" s="96"/>
      <c r="C71" s="103"/>
      <c r="D71" s="72"/>
      <c r="E71" s="97"/>
      <c r="F71" s="72"/>
      <c r="GA71" s="73"/>
      <c r="GB71" s="73"/>
      <c r="GC71" s="73"/>
      <c r="GD71" s="73"/>
      <c r="GE71" s="73"/>
      <c r="GF71" s="73"/>
      <c r="GG71" s="73"/>
      <c r="GH71" s="73"/>
      <c r="GO71" s="42"/>
      <c r="GP71" s="42"/>
      <c r="GQ71" s="42"/>
      <c r="GR71" s="42"/>
      <c r="GS71" s="42"/>
    </row>
    <row r="72" spans="1:201" ht="12.75" customHeight="1">
      <c r="A72" s="101"/>
      <c r="B72" s="96" t="s">
        <v>67</v>
      </c>
      <c r="C72" s="97" t="s">
        <v>57</v>
      </c>
      <c r="D72" s="72"/>
      <c r="E72" s="97"/>
      <c r="F72" s="72"/>
      <c r="GA72" s="73"/>
      <c r="GB72" s="73"/>
      <c r="GC72" s="73"/>
      <c r="GD72" s="73"/>
      <c r="GE72" s="73"/>
      <c r="GF72" s="73"/>
      <c r="GG72" s="73"/>
      <c r="GH72" s="73"/>
      <c r="GO72" s="42"/>
      <c r="GP72" s="42"/>
      <c r="GQ72" s="42"/>
      <c r="GR72" s="42"/>
      <c r="GS72" s="42"/>
    </row>
    <row r="73" spans="1:201" ht="12.75" customHeight="1">
      <c r="A73" s="101"/>
      <c r="B73" s="96"/>
      <c r="C73" s="103"/>
      <c r="D73" s="72"/>
      <c r="E73" s="97"/>
      <c r="F73" s="72"/>
      <c r="GA73" s="73"/>
      <c r="GB73" s="73"/>
      <c r="GC73" s="73"/>
      <c r="GD73" s="73"/>
      <c r="GE73" s="73"/>
      <c r="GF73" s="73"/>
      <c r="GG73" s="73"/>
      <c r="GH73" s="73"/>
      <c r="GO73" s="42"/>
      <c r="GP73" s="42"/>
      <c r="GQ73" s="42"/>
      <c r="GR73" s="42"/>
      <c r="GS73" s="42"/>
    </row>
    <row r="74" spans="1:201" ht="12.75" customHeight="1">
      <c r="A74" s="101"/>
      <c r="B74" s="96" t="s">
        <v>68</v>
      </c>
      <c r="C74" s="97" t="s">
        <v>57</v>
      </c>
      <c r="D74" s="72"/>
      <c r="E74" s="97"/>
      <c r="F74" s="72"/>
      <c r="GA74" s="73"/>
      <c r="GB74" s="73"/>
      <c r="GC74" s="73"/>
      <c r="GD74" s="73"/>
      <c r="GE74" s="73"/>
      <c r="GF74" s="73"/>
      <c r="GG74" s="73"/>
      <c r="GH74" s="73"/>
      <c r="GO74" s="42"/>
      <c r="GP74" s="42"/>
      <c r="GQ74" s="42"/>
      <c r="GR74" s="42"/>
      <c r="GS74" s="42"/>
    </row>
    <row r="75" spans="1:201" ht="12.75" customHeight="1">
      <c r="A75" s="101"/>
      <c r="B75" s="96"/>
      <c r="C75" s="103"/>
      <c r="D75" s="72"/>
      <c r="E75" s="97"/>
      <c r="F75" s="72"/>
      <c r="GA75" s="73"/>
      <c r="GB75" s="73"/>
      <c r="GC75" s="73"/>
      <c r="GD75" s="73"/>
      <c r="GE75" s="73"/>
      <c r="GF75" s="73"/>
      <c r="GG75" s="73"/>
      <c r="GH75" s="73"/>
      <c r="GO75" s="42"/>
      <c r="GP75" s="42"/>
      <c r="GQ75" s="42"/>
      <c r="GR75" s="42"/>
      <c r="GS75" s="42"/>
    </row>
    <row r="76" spans="1:201" ht="12.75" customHeight="1">
      <c r="A76" s="101"/>
      <c r="B76" s="96" t="s">
        <v>69</v>
      </c>
      <c r="C76" s="97" t="s">
        <v>57</v>
      </c>
      <c r="D76" s="72"/>
      <c r="E76" s="97"/>
      <c r="F76" s="72"/>
      <c r="GA76" s="73"/>
      <c r="GB76" s="73"/>
      <c r="GC76" s="73"/>
      <c r="GD76" s="73"/>
      <c r="GE76" s="73"/>
      <c r="GF76" s="73"/>
      <c r="GG76" s="73"/>
      <c r="GH76" s="73"/>
      <c r="GO76" s="42"/>
      <c r="GP76" s="42"/>
      <c r="GQ76" s="42"/>
      <c r="GR76" s="42"/>
      <c r="GS76" s="42"/>
    </row>
    <row r="77" spans="1:201" ht="12.75" customHeight="1">
      <c r="A77" s="101"/>
      <c r="B77" s="96"/>
      <c r="C77" s="103"/>
      <c r="D77" s="72"/>
      <c r="E77" s="97"/>
      <c r="F77" s="72"/>
      <c r="GA77" s="73"/>
      <c r="GB77" s="73"/>
      <c r="GC77" s="73"/>
      <c r="GD77" s="73"/>
      <c r="GE77" s="73"/>
      <c r="GF77" s="73"/>
      <c r="GG77" s="73"/>
      <c r="GH77" s="73"/>
      <c r="GO77" s="42"/>
      <c r="GP77" s="42"/>
      <c r="GQ77" s="42"/>
      <c r="GR77" s="42"/>
      <c r="GS77" s="42"/>
    </row>
    <row r="78" spans="1:201" ht="12.75" customHeight="1">
      <c r="A78" s="101"/>
      <c r="B78" s="96" t="s">
        <v>70</v>
      </c>
      <c r="C78" s="97" t="s">
        <v>57</v>
      </c>
      <c r="D78" s="72"/>
      <c r="E78" s="97"/>
      <c r="F78" s="72"/>
      <c r="GA78" s="73"/>
      <c r="GB78" s="73"/>
      <c r="GC78" s="73"/>
      <c r="GD78" s="73"/>
      <c r="GE78" s="73"/>
      <c r="GF78" s="73"/>
      <c r="GG78" s="73"/>
      <c r="GH78" s="73"/>
      <c r="GO78" s="42"/>
      <c r="GP78" s="42"/>
      <c r="GQ78" s="42"/>
      <c r="GR78" s="42"/>
      <c r="GS78" s="42"/>
    </row>
    <row r="79" spans="1:201" ht="12.75" customHeight="1">
      <c r="A79" s="101"/>
      <c r="B79" s="96"/>
      <c r="C79" s="103"/>
      <c r="D79" s="72"/>
      <c r="E79" s="97"/>
      <c r="F79" s="72"/>
      <c r="GA79" s="73"/>
      <c r="GB79" s="73"/>
      <c r="GC79" s="73"/>
      <c r="GD79" s="73"/>
      <c r="GE79" s="73"/>
      <c r="GF79" s="73"/>
      <c r="GG79" s="73"/>
      <c r="GH79" s="73"/>
      <c r="GO79" s="42"/>
      <c r="GP79" s="42"/>
      <c r="GQ79" s="42"/>
      <c r="GR79" s="42"/>
      <c r="GS79" s="42"/>
    </row>
    <row r="80" spans="1:201" ht="12.75" customHeight="1">
      <c r="A80" s="101"/>
      <c r="B80" s="96" t="s">
        <v>71</v>
      </c>
      <c r="C80" s="97" t="s">
        <v>57</v>
      </c>
      <c r="D80" s="72"/>
      <c r="E80" s="97"/>
      <c r="F80" s="72"/>
      <c r="GA80" s="73"/>
      <c r="GB80" s="73"/>
      <c r="GC80" s="73"/>
      <c r="GD80" s="73"/>
      <c r="GE80" s="73"/>
      <c r="GF80" s="73"/>
      <c r="GG80" s="73"/>
      <c r="GH80" s="73"/>
      <c r="GO80" s="42"/>
      <c r="GP80" s="42"/>
      <c r="GQ80" s="42"/>
      <c r="GR80" s="42"/>
      <c r="GS80" s="42"/>
    </row>
    <row r="81" spans="1:201" ht="12.75" customHeight="1">
      <c r="A81" s="101"/>
      <c r="B81" s="96"/>
      <c r="C81" s="103"/>
      <c r="D81" s="72"/>
      <c r="E81" s="97"/>
      <c r="F81" s="72"/>
      <c r="GA81" s="73"/>
      <c r="GB81" s="73"/>
      <c r="GC81" s="73"/>
      <c r="GD81" s="73"/>
      <c r="GE81" s="73"/>
      <c r="GF81" s="73"/>
      <c r="GG81" s="73"/>
      <c r="GH81" s="73"/>
      <c r="GO81" s="42"/>
      <c r="GP81" s="42"/>
      <c r="GQ81" s="42"/>
      <c r="GR81" s="42"/>
      <c r="GS81" s="42"/>
    </row>
    <row r="82" spans="1:201" ht="12.75" customHeight="1">
      <c r="A82" s="101"/>
      <c r="B82" s="96" t="s">
        <v>72</v>
      </c>
      <c r="C82" s="97" t="s">
        <v>57</v>
      </c>
      <c r="D82" s="72"/>
      <c r="E82" s="97"/>
      <c r="F82" s="72"/>
      <c r="GA82" s="73"/>
      <c r="GB82" s="73"/>
      <c r="GC82" s="73"/>
      <c r="GD82" s="73"/>
      <c r="GE82" s="73"/>
      <c r="GF82" s="73"/>
      <c r="GG82" s="73"/>
      <c r="GH82" s="73"/>
      <c r="GO82" s="42"/>
      <c r="GP82" s="42"/>
      <c r="GQ82" s="42"/>
      <c r="GR82" s="42"/>
      <c r="GS82" s="42"/>
    </row>
    <row r="83" spans="1:201" ht="12.75" customHeight="1">
      <c r="A83" s="101"/>
      <c r="B83" s="96"/>
      <c r="C83" s="103"/>
      <c r="D83" s="72"/>
      <c r="E83" s="97"/>
      <c r="F83" s="72"/>
      <c r="GA83" s="73"/>
      <c r="GB83" s="73"/>
      <c r="GC83" s="73"/>
      <c r="GD83" s="73"/>
      <c r="GE83" s="73"/>
      <c r="GF83" s="73"/>
      <c r="GG83" s="73"/>
      <c r="GH83" s="73"/>
      <c r="GO83" s="42"/>
      <c r="GP83" s="42"/>
      <c r="GQ83" s="42"/>
      <c r="GR83" s="42"/>
      <c r="GS83" s="42"/>
    </row>
    <row r="84" spans="1:201" ht="12.75" customHeight="1">
      <c r="A84" s="101"/>
      <c r="B84" s="96" t="s">
        <v>73</v>
      </c>
      <c r="C84" s="97" t="s">
        <v>57</v>
      </c>
      <c r="D84" s="72"/>
      <c r="E84" s="97"/>
      <c r="F84" s="72"/>
      <c r="GA84" s="73"/>
      <c r="GB84" s="73"/>
      <c r="GC84" s="73"/>
      <c r="GD84" s="73"/>
      <c r="GE84" s="73"/>
      <c r="GF84" s="73"/>
      <c r="GG84" s="73"/>
      <c r="GH84" s="73"/>
      <c r="GO84" s="42"/>
      <c r="GP84" s="42"/>
      <c r="GQ84" s="42"/>
      <c r="GR84" s="42"/>
      <c r="GS84" s="42"/>
    </row>
    <row r="85" spans="1:201" ht="12.75" customHeight="1">
      <c r="A85" s="101"/>
      <c r="B85" s="96"/>
      <c r="C85" s="103"/>
      <c r="D85" s="72"/>
      <c r="E85" s="97"/>
      <c r="F85" s="72"/>
      <c r="GA85" s="73"/>
      <c r="GB85" s="73"/>
      <c r="GC85" s="73"/>
      <c r="GD85" s="73"/>
      <c r="GE85" s="73"/>
      <c r="GF85" s="73"/>
      <c r="GG85" s="73"/>
      <c r="GH85" s="73"/>
      <c r="GO85" s="42"/>
      <c r="GP85" s="42"/>
      <c r="GQ85" s="42"/>
      <c r="GR85" s="42"/>
      <c r="GS85" s="42"/>
    </row>
    <row r="86" spans="1:201" ht="12.75" customHeight="1">
      <c r="A86" s="101"/>
      <c r="B86" s="96" t="s">
        <v>74</v>
      </c>
      <c r="C86" s="97" t="s">
        <v>57</v>
      </c>
      <c r="D86" s="72"/>
      <c r="E86" s="97"/>
      <c r="F86" s="72"/>
      <c r="GA86" s="73"/>
      <c r="GB86" s="73"/>
      <c r="GC86" s="73"/>
      <c r="GD86" s="73"/>
      <c r="GE86" s="73"/>
      <c r="GF86" s="73"/>
      <c r="GG86" s="73"/>
      <c r="GH86" s="73"/>
      <c r="GO86" s="42"/>
      <c r="GP86" s="42"/>
      <c r="GQ86" s="42"/>
      <c r="GR86" s="42"/>
      <c r="GS86" s="42"/>
    </row>
    <row r="87" spans="1:201" ht="12.75" customHeight="1">
      <c r="A87" s="101"/>
      <c r="B87" s="96"/>
      <c r="C87" s="103"/>
      <c r="D87" s="72"/>
      <c r="E87" s="97"/>
      <c r="F87" s="72"/>
      <c r="GA87" s="73"/>
      <c r="GB87" s="73"/>
      <c r="GC87" s="73"/>
      <c r="GD87" s="73"/>
      <c r="GE87" s="73"/>
      <c r="GF87" s="73"/>
      <c r="GG87" s="73"/>
      <c r="GH87" s="73"/>
      <c r="GO87" s="42"/>
      <c r="GP87" s="42"/>
      <c r="GQ87" s="42"/>
      <c r="GR87" s="42"/>
      <c r="GS87" s="42"/>
    </row>
    <row r="88" spans="1:201" ht="12.75" customHeight="1">
      <c r="A88" s="101"/>
      <c r="B88" s="96" t="s">
        <v>75</v>
      </c>
      <c r="C88" s="97" t="s">
        <v>57</v>
      </c>
      <c r="D88" s="72"/>
      <c r="E88" s="97"/>
      <c r="F88" s="72"/>
      <c r="GA88" s="73"/>
      <c r="GB88" s="73"/>
      <c r="GC88" s="73"/>
      <c r="GD88" s="73"/>
      <c r="GE88" s="73"/>
      <c r="GF88" s="73"/>
      <c r="GG88" s="73"/>
      <c r="GH88" s="73"/>
      <c r="GO88" s="42"/>
      <c r="GP88" s="42"/>
      <c r="GQ88" s="42"/>
      <c r="GR88" s="42"/>
      <c r="GS88" s="42"/>
    </row>
    <row r="89" spans="1:201" ht="12.75" customHeight="1">
      <c r="A89" s="101"/>
      <c r="B89" s="70"/>
      <c r="C89" s="71"/>
      <c r="D89" s="72"/>
      <c r="E89" s="97"/>
      <c r="F89" s="72"/>
      <c r="GA89" s="73"/>
      <c r="GB89" s="73"/>
      <c r="GC89" s="73"/>
      <c r="GD89" s="73"/>
      <c r="GE89" s="73"/>
      <c r="GF89" s="73"/>
      <c r="GG89" s="73"/>
      <c r="GH89" s="73"/>
      <c r="GO89" s="42"/>
      <c r="GP89" s="42"/>
      <c r="GQ89" s="42"/>
      <c r="GR89" s="42"/>
      <c r="GS89" s="42"/>
    </row>
    <row r="90" spans="1:201" ht="12.75" customHeight="1">
      <c r="A90" s="101"/>
      <c r="B90" s="96" t="s">
        <v>76</v>
      </c>
      <c r="C90" s="71"/>
      <c r="D90" s="72"/>
      <c r="E90" s="97"/>
      <c r="F90" s="72"/>
      <c r="GA90" s="73"/>
      <c r="GB90" s="73"/>
      <c r="GC90" s="73"/>
      <c r="GD90" s="73"/>
      <c r="GE90" s="73"/>
      <c r="GF90" s="73"/>
      <c r="GG90" s="73"/>
      <c r="GH90" s="73"/>
      <c r="GO90" s="42"/>
      <c r="GP90" s="42"/>
      <c r="GQ90" s="42"/>
      <c r="GR90" s="42"/>
      <c r="GS90" s="42"/>
    </row>
    <row r="91" spans="1:201" ht="12.75" customHeight="1">
      <c r="A91" s="101"/>
      <c r="B91" s="96"/>
      <c r="C91" s="103"/>
      <c r="D91" s="72"/>
      <c r="E91" s="97"/>
      <c r="F91" s="72"/>
      <c r="GA91" s="73"/>
      <c r="GB91" s="73"/>
      <c r="GC91" s="73"/>
      <c r="GD91" s="73"/>
      <c r="GE91" s="73"/>
      <c r="GF91" s="73"/>
      <c r="GG91" s="73"/>
      <c r="GH91" s="73"/>
      <c r="GO91" s="42"/>
      <c r="GP91" s="42"/>
      <c r="GQ91" s="42"/>
      <c r="GR91" s="42"/>
      <c r="GS91" s="42"/>
    </row>
    <row r="92" spans="1:201" ht="12.75" customHeight="1">
      <c r="A92" s="101"/>
      <c r="B92" s="32" t="s">
        <v>77</v>
      </c>
      <c r="C92" s="97"/>
      <c r="D92" s="72"/>
      <c r="E92" s="97"/>
      <c r="F92" s="72"/>
      <c r="GA92" s="73"/>
      <c r="GB92" s="73"/>
      <c r="GC92" s="73"/>
      <c r="GD92" s="73"/>
      <c r="GE92" s="73"/>
      <c r="GF92" s="73"/>
      <c r="GG92" s="73"/>
      <c r="GH92" s="73"/>
      <c r="GO92" s="42"/>
      <c r="GP92" s="42"/>
      <c r="GQ92" s="42"/>
      <c r="GR92" s="42"/>
      <c r="GS92" s="42"/>
    </row>
    <row r="93" spans="1:201" ht="12.75" customHeight="1">
      <c r="A93" s="101"/>
      <c r="B93" s="96" t="s">
        <v>78</v>
      </c>
      <c r="C93" s="103" t="s">
        <v>57</v>
      </c>
      <c r="D93" s="72"/>
      <c r="E93" s="97"/>
      <c r="F93" s="72"/>
      <c r="GA93" s="73"/>
      <c r="GB93" s="73"/>
      <c r="GC93" s="73"/>
      <c r="GD93" s="73"/>
      <c r="GE93" s="73"/>
      <c r="GF93" s="73"/>
      <c r="GG93" s="73"/>
      <c r="GH93" s="73"/>
      <c r="GO93" s="42"/>
      <c r="GP93" s="42"/>
      <c r="GQ93" s="42"/>
      <c r="GR93" s="42"/>
      <c r="GS93" s="42"/>
    </row>
    <row r="94" spans="1:201" ht="12.75" customHeight="1">
      <c r="A94" s="102"/>
      <c r="B94" s="104"/>
      <c r="C94" s="105"/>
      <c r="D94" s="72"/>
      <c r="E94" s="97"/>
      <c r="F94" s="72"/>
      <c r="GA94" s="73"/>
      <c r="GB94" s="73"/>
      <c r="GC94" s="73"/>
      <c r="GD94" s="73"/>
      <c r="GE94" s="73"/>
      <c r="GF94" s="73"/>
      <c r="GG94" s="73"/>
      <c r="GH94" s="73"/>
      <c r="GO94" s="42"/>
      <c r="GP94" s="42"/>
      <c r="GQ94" s="42"/>
      <c r="GR94" s="42"/>
      <c r="GS94" s="42"/>
    </row>
    <row r="95" spans="1:201" ht="12.75" customHeight="1">
      <c r="A95" s="102"/>
      <c r="B95" s="96" t="s">
        <v>79</v>
      </c>
      <c r="C95" s="97" t="s">
        <v>57</v>
      </c>
      <c r="D95" s="72"/>
      <c r="E95" s="97"/>
      <c r="F95" s="72"/>
      <c r="GA95" s="73"/>
      <c r="GB95" s="73"/>
      <c r="GC95" s="73"/>
      <c r="GD95" s="73"/>
      <c r="GE95" s="73"/>
      <c r="GF95" s="73"/>
      <c r="GG95" s="73"/>
      <c r="GH95" s="73"/>
      <c r="GO95" s="42"/>
      <c r="GP95" s="42"/>
      <c r="GQ95" s="42"/>
      <c r="GR95" s="42"/>
      <c r="GS95" s="42"/>
    </row>
    <row r="96" spans="1:201" ht="12.75" customHeight="1">
      <c r="A96" s="102"/>
      <c r="B96" s="104"/>
      <c r="C96" s="105"/>
      <c r="D96" s="72"/>
      <c r="E96" s="97"/>
      <c r="F96" s="72"/>
      <c r="GA96" s="73"/>
      <c r="GB96" s="73"/>
      <c r="GC96" s="73"/>
      <c r="GD96" s="73"/>
      <c r="GE96" s="73"/>
      <c r="GF96" s="73"/>
      <c r="GG96" s="73"/>
      <c r="GH96" s="73"/>
      <c r="GO96" s="42"/>
      <c r="GP96" s="42"/>
      <c r="GQ96" s="42"/>
      <c r="GR96" s="42"/>
      <c r="GS96" s="42"/>
    </row>
    <row r="97" spans="1:201" ht="12.75" customHeight="1">
      <c r="A97" s="102"/>
      <c r="B97" s="96" t="s">
        <v>80</v>
      </c>
      <c r="C97" s="97" t="s">
        <v>57</v>
      </c>
      <c r="D97" s="72"/>
      <c r="E97" s="97"/>
      <c r="F97" s="72"/>
      <c r="GA97" s="73"/>
      <c r="GB97" s="73"/>
      <c r="GC97" s="73"/>
      <c r="GD97" s="73"/>
      <c r="GE97" s="73"/>
      <c r="GF97" s="73"/>
      <c r="GG97" s="73"/>
      <c r="GH97" s="73"/>
      <c r="GO97" s="42"/>
      <c r="GP97" s="42"/>
      <c r="GQ97" s="42"/>
      <c r="GR97" s="42"/>
      <c r="GS97" s="42"/>
    </row>
    <row r="98" spans="1:201" ht="12.75" customHeight="1">
      <c r="A98" s="102"/>
      <c r="B98" s="104"/>
      <c r="C98" s="105"/>
      <c r="D98" s="72"/>
      <c r="E98" s="97"/>
      <c r="F98" s="72"/>
      <c r="GA98" s="73"/>
      <c r="GB98" s="73"/>
      <c r="GC98" s="73"/>
      <c r="GD98" s="73"/>
      <c r="GE98" s="73"/>
      <c r="GF98" s="73"/>
      <c r="GG98" s="73"/>
      <c r="GH98" s="73"/>
      <c r="GO98" s="42"/>
      <c r="GP98" s="42"/>
      <c r="GQ98" s="42"/>
      <c r="GR98" s="42"/>
      <c r="GS98" s="42"/>
    </row>
    <row r="99" spans="1:201" ht="12.75" customHeight="1">
      <c r="A99" s="102"/>
      <c r="B99" s="96" t="s">
        <v>81</v>
      </c>
      <c r="C99" s="97" t="s">
        <v>57</v>
      </c>
      <c r="D99" s="72"/>
      <c r="E99" s="97"/>
      <c r="F99" s="72"/>
      <c r="GA99" s="73"/>
      <c r="GB99" s="73"/>
      <c r="GC99" s="73"/>
      <c r="GD99" s="73"/>
      <c r="GE99" s="73"/>
      <c r="GF99" s="73"/>
      <c r="GG99" s="73"/>
      <c r="GH99" s="73"/>
      <c r="GO99" s="42"/>
      <c r="GP99" s="42"/>
      <c r="GQ99" s="42"/>
      <c r="GR99" s="42"/>
      <c r="GS99" s="42"/>
    </row>
    <row r="100" spans="1:201" ht="12.75" customHeight="1">
      <c r="A100" s="102"/>
      <c r="B100" s="104"/>
      <c r="C100" s="105"/>
      <c r="D100" s="72"/>
      <c r="E100" s="97"/>
      <c r="F100" s="72"/>
      <c r="GA100" s="73"/>
      <c r="GB100" s="73"/>
      <c r="GC100" s="73"/>
      <c r="GD100" s="73"/>
      <c r="GE100" s="73"/>
      <c r="GF100" s="73"/>
      <c r="GG100" s="73"/>
      <c r="GH100" s="73"/>
      <c r="GO100" s="42"/>
      <c r="GP100" s="42"/>
      <c r="GQ100" s="42"/>
      <c r="GR100" s="42"/>
      <c r="GS100" s="42"/>
    </row>
    <row r="101" spans="1:201" ht="12.75" customHeight="1">
      <c r="A101" s="102"/>
      <c r="B101" s="96" t="s">
        <v>82</v>
      </c>
      <c r="C101" s="97" t="s">
        <v>57</v>
      </c>
      <c r="D101" s="72"/>
      <c r="E101" s="97"/>
      <c r="F101" s="72"/>
      <c r="GA101" s="73"/>
      <c r="GB101" s="73"/>
      <c r="GC101" s="73"/>
      <c r="GD101" s="73"/>
      <c r="GE101" s="73"/>
      <c r="GF101" s="73"/>
      <c r="GG101" s="73"/>
      <c r="GH101" s="73"/>
      <c r="GO101" s="42"/>
      <c r="GP101" s="42"/>
      <c r="GQ101" s="42"/>
      <c r="GR101" s="42"/>
      <c r="GS101" s="42"/>
    </row>
    <row r="102" spans="1:201" ht="12.75" customHeight="1">
      <c r="A102" s="102"/>
      <c r="B102" s="104"/>
      <c r="C102" s="105"/>
      <c r="D102" s="72"/>
      <c r="E102" s="97"/>
      <c r="F102" s="72"/>
      <c r="GA102" s="73"/>
      <c r="GB102" s="73"/>
      <c r="GC102" s="73"/>
      <c r="GD102" s="73"/>
      <c r="GE102" s="73"/>
      <c r="GF102" s="73"/>
      <c r="GG102" s="73"/>
      <c r="GH102" s="73"/>
      <c r="GO102" s="42"/>
      <c r="GP102" s="42"/>
      <c r="GQ102" s="42"/>
      <c r="GR102" s="42"/>
      <c r="GS102" s="42"/>
    </row>
    <row r="103" spans="1:201" ht="12.75" customHeight="1">
      <c r="A103" s="102"/>
      <c r="B103" s="96" t="s">
        <v>83</v>
      </c>
      <c r="C103" s="97" t="s">
        <v>57</v>
      </c>
      <c r="D103" s="72"/>
      <c r="E103" s="97"/>
      <c r="F103" s="72"/>
      <c r="GA103" s="73"/>
      <c r="GB103" s="73"/>
      <c r="GC103" s="73"/>
      <c r="GD103" s="73"/>
      <c r="GE103" s="73"/>
      <c r="GF103" s="73"/>
      <c r="GG103" s="73"/>
      <c r="GH103" s="73"/>
      <c r="GO103" s="42"/>
      <c r="GP103" s="42"/>
      <c r="GQ103" s="42"/>
      <c r="GR103" s="42"/>
      <c r="GS103" s="42"/>
    </row>
    <row r="104" spans="1:201" ht="12.75" customHeight="1">
      <c r="A104" s="102"/>
      <c r="B104" s="104"/>
      <c r="C104" s="105"/>
      <c r="D104" s="72"/>
      <c r="E104" s="97"/>
      <c r="F104" s="72"/>
      <c r="GA104" s="73"/>
      <c r="GB104" s="73"/>
      <c r="GC104" s="73"/>
      <c r="GD104" s="73"/>
      <c r="GE104" s="73"/>
      <c r="GF104" s="73"/>
      <c r="GG104" s="73"/>
      <c r="GH104" s="73"/>
      <c r="GO104" s="42"/>
      <c r="GP104" s="42"/>
      <c r="GQ104" s="42"/>
      <c r="GR104" s="42"/>
      <c r="GS104" s="42"/>
    </row>
    <row r="105" spans="1:201" ht="12.75" customHeight="1">
      <c r="A105" s="102"/>
      <c r="B105" s="96" t="s">
        <v>84</v>
      </c>
      <c r="C105" s="97" t="s">
        <v>57</v>
      </c>
      <c r="D105" s="72"/>
      <c r="E105" s="97"/>
      <c r="F105" s="72"/>
      <c r="GA105" s="73"/>
      <c r="GB105" s="73"/>
      <c r="GC105" s="73"/>
      <c r="GD105" s="73"/>
      <c r="GE105" s="73"/>
      <c r="GF105" s="73"/>
      <c r="GG105" s="73"/>
      <c r="GH105" s="73"/>
      <c r="GO105" s="42"/>
      <c r="GP105" s="42"/>
      <c r="GQ105" s="42"/>
      <c r="GR105" s="42"/>
      <c r="GS105" s="42"/>
    </row>
    <row r="106" spans="1:201" ht="12.75" customHeight="1">
      <c r="A106" s="102"/>
      <c r="B106" s="106"/>
      <c r="C106" s="97"/>
      <c r="D106" s="72"/>
      <c r="E106" s="97"/>
      <c r="F106" s="72"/>
      <c r="GA106" s="73"/>
      <c r="GB106" s="73"/>
      <c r="GC106" s="73"/>
      <c r="GD106" s="73"/>
      <c r="GE106" s="73"/>
      <c r="GF106" s="73"/>
      <c r="GG106" s="73"/>
      <c r="GH106" s="73"/>
      <c r="GO106" s="42"/>
      <c r="GP106" s="42"/>
      <c r="GQ106" s="42"/>
      <c r="GR106" s="42"/>
      <c r="GS106" s="42"/>
    </row>
    <row r="107" spans="1:201" ht="12.75" customHeight="1">
      <c r="A107" s="102"/>
      <c r="B107" s="96" t="s">
        <v>85</v>
      </c>
      <c r="C107" s="97" t="s">
        <v>57</v>
      </c>
      <c r="D107" s="72"/>
      <c r="E107" s="97"/>
      <c r="F107" s="72"/>
      <c r="GA107" s="73"/>
      <c r="GB107" s="73"/>
      <c r="GC107" s="73"/>
      <c r="GD107" s="73"/>
      <c r="GE107" s="73"/>
      <c r="GF107" s="73"/>
      <c r="GG107" s="73"/>
      <c r="GH107" s="73"/>
      <c r="GO107" s="42"/>
      <c r="GP107" s="42"/>
      <c r="GQ107" s="42"/>
      <c r="GR107" s="42"/>
      <c r="GS107" s="42"/>
    </row>
    <row r="108" spans="1:201" ht="12.75" customHeight="1">
      <c r="A108" s="102"/>
      <c r="B108" s="106"/>
      <c r="C108" s="97"/>
      <c r="D108" s="72"/>
      <c r="E108" s="97"/>
      <c r="F108" s="72"/>
      <c r="GA108" s="73"/>
      <c r="GB108" s="73"/>
      <c r="GC108" s="73"/>
      <c r="GD108" s="73"/>
      <c r="GE108" s="73"/>
      <c r="GF108" s="73"/>
      <c r="GG108" s="73"/>
      <c r="GH108" s="73"/>
      <c r="GO108" s="42"/>
      <c r="GP108" s="42"/>
      <c r="GQ108" s="42"/>
      <c r="GR108" s="42"/>
      <c r="GS108" s="42"/>
    </row>
    <row r="109" spans="1:201" ht="12.75" customHeight="1">
      <c r="A109" s="102"/>
      <c r="B109" s="96" t="s">
        <v>86</v>
      </c>
      <c r="C109" s="97" t="s">
        <v>57</v>
      </c>
      <c r="D109" s="72"/>
      <c r="E109" s="97"/>
      <c r="F109" s="72"/>
      <c r="GA109" s="73"/>
      <c r="GB109" s="73"/>
      <c r="GC109" s="73"/>
      <c r="GD109" s="73"/>
      <c r="GE109" s="73"/>
      <c r="GF109" s="73"/>
      <c r="GG109" s="73"/>
      <c r="GH109" s="73"/>
      <c r="GO109" s="42"/>
      <c r="GP109" s="42"/>
      <c r="GQ109" s="42"/>
      <c r="GR109" s="42"/>
      <c r="GS109" s="42"/>
    </row>
    <row r="110" spans="1:201" ht="12.75" customHeight="1">
      <c r="A110" s="102"/>
      <c r="B110" s="106"/>
      <c r="C110" s="105"/>
      <c r="D110" s="72"/>
      <c r="E110" s="97"/>
      <c r="F110" s="72"/>
      <c r="GA110" s="73"/>
      <c r="GB110" s="73"/>
      <c r="GC110" s="73"/>
      <c r="GD110" s="73"/>
      <c r="GE110" s="73"/>
      <c r="GF110" s="73"/>
      <c r="GG110" s="73"/>
      <c r="GH110" s="73"/>
      <c r="GO110" s="42"/>
      <c r="GP110" s="42"/>
      <c r="GQ110" s="42"/>
      <c r="GR110" s="42"/>
      <c r="GS110" s="42"/>
    </row>
    <row r="111" spans="1:201" ht="12.75" customHeight="1">
      <c r="A111" s="102"/>
      <c r="B111" s="96" t="s">
        <v>87</v>
      </c>
      <c r="C111" s="107" t="s">
        <v>57</v>
      </c>
      <c r="D111" s="72"/>
      <c r="E111" s="97"/>
      <c r="F111" s="72"/>
      <c r="GA111" s="73"/>
      <c r="GB111" s="73"/>
      <c r="GC111" s="73"/>
      <c r="GD111" s="73"/>
      <c r="GE111" s="73"/>
      <c r="GF111" s="73"/>
      <c r="GG111" s="73"/>
      <c r="GH111" s="73"/>
      <c r="GO111" s="42"/>
      <c r="GP111" s="42"/>
      <c r="GQ111" s="42"/>
      <c r="GR111" s="42"/>
      <c r="GS111" s="42"/>
    </row>
    <row r="112" spans="1:201" ht="12.75" customHeight="1">
      <c r="A112" s="102"/>
      <c r="B112" s="96"/>
      <c r="C112" s="107"/>
      <c r="D112" s="72"/>
      <c r="E112" s="97"/>
      <c r="F112" s="72"/>
      <c r="GA112" s="73"/>
      <c r="GB112" s="73"/>
      <c r="GC112" s="73"/>
      <c r="GD112" s="73"/>
      <c r="GE112" s="73"/>
      <c r="GF112" s="73"/>
      <c r="GG112" s="73"/>
      <c r="GH112" s="73"/>
      <c r="GO112" s="42"/>
      <c r="GP112" s="42"/>
      <c r="GQ112" s="42"/>
      <c r="GR112" s="42"/>
      <c r="GS112" s="42"/>
    </row>
    <row r="113" spans="1:195" ht="12.75" customHeight="1">
      <c r="A113" s="95"/>
      <c r="B113" s="96" t="s">
        <v>88</v>
      </c>
      <c r="C113" s="107"/>
      <c r="D113" s="72"/>
      <c r="E113" s="97"/>
      <c r="F113" s="72"/>
      <c r="GF113" s="73"/>
      <c r="GG113" s="73"/>
      <c r="GH113" s="73"/>
      <c r="GI113" s="73"/>
      <c r="GJ113" s="73"/>
      <c r="GK113" s="73"/>
      <c r="GL113" s="73"/>
      <c r="GM113" s="73"/>
    </row>
    <row r="114" spans="1:195" ht="12.75" customHeight="1">
      <c r="A114" s="95"/>
      <c r="B114" s="96"/>
      <c r="C114" s="107"/>
      <c r="D114" s="107"/>
      <c r="E114" s="108"/>
      <c r="F114" s="108"/>
      <c r="GF114" s="73"/>
      <c r="GG114" s="73"/>
      <c r="GH114" s="73"/>
      <c r="GI114" s="73"/>
      <c r="GJ114" s="73"/>
      <c r="GK114" s="73"/>
      <c r="GL114" s="73"/>
      <c r="GM114" s="73"/>
    </row>
    <row r="115" spans="1:195" ht="12.75" customHeight="1">
      <c r="A115" s="95"/>
      <c r="B115" s="109" t="s">
        <v>89</v>
      </c>
      <c r="C115" s="110"/>
      <c r="D115" s="111"/>
      <c r="E115" s="110"/>
      <c r="F115" s="110"/>
      <c r="GF115" s="73"/>
      <c r="GG115" s="73"/>
      <c r="GH115" s="73"/>
      <c r="GI115" s="73"/>
      <c r="GJ115" s="73"/>
      <c r="GK115" s="73"/>
      <c r="GL115" s="73"/>
      <c r="GM115" s="73"/>
    </row>
    <row r="116" spans="1:195" ht="12.75" customHeight="1">
      <c r="A116" s="95"/>
      <c r="B116" s="96"/>
      <c r="C116" s="107"/>
      <c r="D116" s="107"/>
      <c r="E116" s="108"/>
      <c r="F116" s="108"/>
      <c r="GF116" s="73"/>
      <c r="GG116" s="73"/>
      <c r="GH116" s="73"/>
      <c r="GI116" s="73"/>
      <c r="GJ116" s="73"/>
      <c r="GK116" s="73"/>
      <c r="GL116" s="73"/>
      <c r="GM116" s="73"/>
    </row>
    <row r="117" spans="1:195" ht="12.75" customHeight="1">
      <c r="A117" s="95"/>
      <c r="B117" s="112" t="s">
        <v>90</v>
      </c>
      <c r="C117" s="107"/>
      <c r="D117" s="107"/>
      <c r="E117" s="108"/>
      <c r="F117" s="108"/>
      <c r="GF117" s="73"/>
      <c r="GG117" s="73"/>
      <c r="GH117" s="73"/>
      <c r="GI117" s="73"/>
      <c r="GJ117" s="73"/>
      <c r="GK117" s="73"/>
      <c r="GL117" s="73"/>
      <c r="GM117" s="73"/>
    </row>
    <row r="118" spans="1:195" ht="12.75" customHeight="1">
      <c r="A118" s="95"/>
      <c r="B118" s="96"/>
      <c r="C118" s="107"/>
      <c r="D118" s="107"/>
      <c r="E118" s="108"/>
      <c r="F118" s="108"/>
      <c r="GF118" s="73"/>
      <c r="GG118" s="73"/>
      <c r="GH118" s="73"/>
      <c r="GI118" s="73"/>
      <c r="GJ118" s="73"/>
      <c r="GK118" s="73"/>
      <c r="GL118" s="73"/>
      <c r="GM118" s="73"/>
    </row>
    <row r="119" spans="1:195" ht="12.75" customHeight="1">
      <c r="A119" s="95">
        <v>1</v>
      </c>
      <c r="B119" s="96" t="s">
        <v>91</v>
      </c>
      <c r="C119" s="113" t="s">
        <v>92</v>
      </c>
      <c r="D119" s="114">
        <v>1</v>
      </c>
      <c r="E119" s="108"/>
      <c r="F119" s="108">
        <f>E119*D119</f>
        <v>0</v>
      </c>
      <c r="GF119" s="73"/>
      <c r="GG119" s="73"/>
      <c r="GH119" s="73"/>
      <c r="GI119" s="73"/>
      <c r="GJ119" s="73"/>
      <c r="GK119" s="73"/>
      <c r="GL119" s="73"/>
      <c r="GM119" s="73"/>
    </row>
    <row r="120" spans="1:195" ht="12.75" customHeight="1">
      <c r="A120" s="95"/>
      <c r="B120" s="96"/>
      <c r="C120" s="107"/>
      <c r="D120" s="107"/>
      <c r="E120" s="108"/>
      <c r="F120" s="108"/>
      <c r="GF120" s="73"/>
      <c r="GG120" s="73"/>
      <c r="GH120" s="73"/>
      <c r="GI120" s="73"/>
      <c r="GJ120" s="73"/>
      <c r="GK120" s="73"/>
      <c r="GL120" s="73"/>
      <c r="GM120" s="73"/>
    </row>
    <row r="121" spans="1:195" ht="12.75" customHeight="1">
      <c r="A121" s="95">
        <v>2</v>
      </c>
      <c r="B121" s="96" t="s">
        <v>93</v>
      </c>
      <c r="C121" s="113" t="s">
        <v>92</v>
      </c>
      <c r="D121" s="114">
        <v>2</v>
      </c>
      <c r="E121" s="108"/>
      <c r="F121" s="108">
        <f>E121*D121</f>
        <v>0</v>
      </c>
      <c r="G121" s="115"/>
      <c r="H121" s="116"/>
      <c r="GF121" s="73"/>
      <c r="GG121" s="73"/>
      <c r="GH121" s="73"/>
      <c r="GI121" s="73"/>
      <c r="GJ121" s="73"/>
      <c r="GK121" s="73"/>
      <c r="GL121" s="73"/>
      <c r="GM121" s="73"/>
    </row>
    <row r="122" spans="1:195" ht="12.75" customHeight="1">
      <c r="A122" s="95"/>
      <c r="B122" s="96"/>
      <c r="C122" s="107"/>
      <c r="D122" s="107"/>
      <c r="E122" s="108"/>
      <c r="F122" s="108"/>
      <c r="GF122" s="73"/>
      <c r="GG122" s="73"/>
      <c r="GH122" s="73"/>
      <c r="GI122" s="73"/>
      <c r="GJ122" s="73"/>
      <c r="GK122" s="73"/>
      <c r="GL122" s="73"/>
      <c r="GM122" s="73"/>
    </row>
    <row r="123" spans="1:195" ht="12.75" customHeight="1">
      <c r="A123" s="95">
        <v>3</v>
      </c>
      <c r="B123" s="96" t="s">
        <v>94</v>
      </c>
      <c r="C123" s="113" t="s">
        <v>92</v>
      </c>
      <c r="D123" s="114">
        <v>4</v>
      </c>
      <c r="E123" s="108"/>
      <c r="F123" s="108">
        <f>E123*D123</f>
        <v>0</v>
      </c>
      <c r="GF123" s="73"/>
      <c r="GG123" s="73"/>
      <c r="GH123" s="73"/>
      <c r="GI123" s="73"/>
      <c r="GJ123" s="73"/>
      <c r="GK123" s="73"/>
      <c r="GL123" s="73"/>
      <c r="GM123" s="73"/>
    </row>
    <row r="124" spans="1:195" ht="12.75" customHeight="1">
      <c r="A124" s="95"/>
      <c r="B124" s="96"/>
      <c r="C124" s="107"/>
      <c r="D124" s="107"/>
      <c r="E124" s="108"/>
      <c r="F124" s="108"/>
      <c r="GF124" s="73"/>
      <c r="GG124" s="73"/>
      <c r="GH124" s="73"/>
      <c r="GI124" s="73"/>
      <c r="GJ124" s="73"/>
      <c r="GK124" s="73"/>
      <c r="GL124" s="73"/>
      <c r="GM124" s="73"/>
    </row>
    <row r="125" spans="1:195" ht="12.75" customHeight="1">
      <c r="A125" s="95"/>
      <c r="B125" s="112" t="s">
        <v>95</v>
      </c>
      <c r="C125" s="107"/>
      <c r="D125" s="107"/>
      <c r="E125" s="108"/>
      <c r="F125" s="108"/>
      <c r="GF125" s="73"/>
      <c r="GG125" s="73"/>
      <c r="GH125" s="73"/>
      <c r="GI125" s="73"/>
      <c r="GJ125" s="73"/>
      <c r="GK125" s="73"/>
      <c r="GL125" s="73"/>
      <c r="GM125" s="73"/>
    </row>
    <row r="126" spans="1:195" ht="12.75" customHeight="1">
      <c r="A126" s="95"/>
      <c r="B126" s="96"/>
      <c r="C126" s="107"/>
      <c r="D126" s="107"/>
      <c r="E126" s="108"/>
      <c r="F126" s="108"/>
      <c r="GF126" s="73"/>
      <c r="GG126" s="73"/>
      <c r="GH126" s="73"/>
      <c r="GI126" s="73"/>
      <c r="GJ126" s="73"/>
      <c r="GK126" s="73"/>
      <c r="GL126" s="73"/>
      <c r="GM126" s="73"/>
    </row>
    <row r="127" spans="1:195" ht="12.75" customHeight="1">
      <c r="A127" s="95">
        <f>A123+1</f>
        <v>4</v>
      </c>
      <c r="B127" s="96" t="s">
        <v>96</v>
      </c>
      <c r="C127" s="113" t="s">
        <v>92</v>
      </c>
      <c r="D127" s="114">
        <v>1</v>
      </c>
      <c r="E127" s="108"/>
      <c r="F127" s="108">
        <f>E127*D127</f>
        <v>0</v>
      </c>
      <c r="G127" s="115"/>
      <c r="GF127" s="73"/>
      <c r="GG127" s="73"/>
      <c r="GH127" s="73"/>
      <c r="GI127" s="73"/>
      <c r="GJ127" s="73"/>
      <c r="GK127" s="73"/>
      <c r="GL127" s="73"/>
      <c r="GM127" s="73"/>
    </row>
    <row r="128" spans="1:195" ht="12.75" customHeight="1">
      <c r="A128" s="95"/>
      <c r="B128" s="96"/>
      <c r="C128" s="107"/>
      <c r="D128" s="107"/>
      <c r="E128" s="108"/>
      <c r="F128" s="108"/>
      <c r="GF128" s="73"/>
      <c r="GG128" s="73"/>
      <c r="GH128" s="73"/>
      <c r="GI128" s="73"/>
      <c r="GJ128" s="73"/>
      <c r="GK128" s="73"/>
      <c r="GL128" s="73"/>
      <c r="GM128" s="73"/>
    </row>
    <row r="129" spans="1:195" ht="12.75" customHeight="1">
      <c r="A129" s="95">
        <f>A127+1</f>
        <v>5</v>
      </c>
      <c r="B129" s="96" t="s">
        <v>97</v>
      </c>
      <c r="C129" s="113" t="s">
        <v>92</v>
      </c>
      <c r="D129" s="114">
        <v>1</v>
      </c>
      <c r="E129" s="108"/>
      <c r="F129" s="108">
        <f>E129*D129</f>
        <v>0</v>
      </c>
      <c r="GF129" s="73"/>
      <c r="GG129" s="73"/>
      <c r="GH129" s="73"/>
      <c r="GI129" s="73"/>
      <c r="GJ129" s="73"/>
      <c r="GK129" s="73"/>
      <c r="GL129" s="73"/>
      <c r="GM129" s="73"/>
    </row>
    <row r="130" spans="1:195" ht="12.75" customHeight="1">
      <c r="A130" s="95"/>
      <c r="B130" s="104"/>
      <c r="C130" s="113"/>
      <c r="D130" s="114"/>
      <c r="E130" s="108"/>
      <c r="F130" s="108"/>
      <c r="GF130" s="73"/>
      <c r="GG130" s="73"/>
      <c r="GH130" s="73"/>
      <c r="GI130" s="73"/>
      <c r="GJ130" s="73"/>
      <c r="GK130" s="73"/>
      <c r="GL130" s="73"/>
      <c r="GM130" s="73"/>
    </row>
    <row r="131" spans="1:195" ht="12.75" customHeight="1">
      <c r="A131" s="95">
        <f>A129+1</f>
        <v>6</v>
      </c>
      <c r="B131" s="96" t="s">
        <v>98</v>
      </c>
      <c r="C131" s="113" t="s">
        <v>92</v>
      </c>
      <c r="D131" s="114"/>
      <c r="E131" s="108"/>
      <c r="F131" s="108" t="s">
        <v>99</v>
      </c>
      <c r="GF131" s="73"/>
      <c r="GG131" s="73"/>
      <c r="GH131" s="73"/>
      <c r="GI131" s="73"/>
      <c r="GJ131" s="73"/>
      <c r="GK131" s="73"/>
      <c r="GL131" s="73"/>
      <c r="GM131" s="73"/>
    </row>
    <row r="132" spans="1:195" ht="12.75" customHeight="1">
      <c r="A132" s="95"/>
      <c r="B132" s="96"/>
      <c r="C132" s="107"/>
      <c r="D132" s="107"/>
      <c r="E132" s="108"/>
      <c r="F132" s="108"/>
      <c r="GF132" s="73"/>
      <c r="GG132" s="73"/>
      <c r="GH132" s="73"/>
      <c r="GI132" s="73"/>
      <c r="GJ132" s="73"/>
      <c r="GK132" s="73"/>
      <c r="GL132" s="73"/>
      <c r="GM132" s="73"/>
    </row>
    <row r="133" spans="1:195" ht="12.75" customHeight="1">
      <c r="A133" s="95">
        <f>A131+1</f>
        <v>7</v>
      </c>
      <c r="B133" s="96" t="s">
        <v>100</v>
      </c>
      <c r="C133" s="113" t="s">
        <v>92</v>
      </c>
      <c r="D133" s="114"/>
      <c r="E133" s="108"/>
      <c r="F133" s="108" t="s">
        <v>99</v>
      </c>
      <c r="GF133" s="73"/>
      <c r="GG133" s="73"/>
      <c r="GH133" s="73"/>
      <c r="GI133" s="73"/>
      <c r="GJ133" s="73"/>
      <c r="GK133" s="73"/>
      <c r="GL133" s="73"/>
      <c r="GM133" s="73"/>
    </row>
    <row r="134" spans="1:195" ht="12.75" customHeight="1">
      <c r="A134" s="95"/>
      <c r="B134" s="96"/>
      <c r="C134" s="107"/>
      <c r="D134" s="107"/>
      <c r="E134" s="108"/>
      <c r="F134" s="108"/>
      <c r="GF134" s="73"/>
      <c r="GG134" s="73"/>
      <c r="GH134" s="73"/>
      <c r="GI134" s="73"/>
      <c r="GJ134" s="73"/>
      <c r="GK134" s="73"/>
      <c r="GL134" s="73"/>
      <c r="GM134" s="73"/>
    </row>
    <row r="135" spans="1:195" ht="12.75" customHeight="1">
      <c r="A135" s="95">
        <f>A133+1</f>
        <v>8</v>
      </c>
      <c r="B135" s="96" t="s">
        <v>101</v>
      </c>
      <c r="C135" s="113" t="s">
        <v>92</v>
      </c>
      <c r="D135" s="114">
        <v>2</v>
      </c>
      <c r="E135" s="108"/>
      <c r="F135" s="108">
        <f>E135*D135</f>
        <v>0</v>
      </c>
      <c r="GF135" s="73"/>
      <c r="GG135" s="73"/>
      <c r="GH135" s="73"/>
      <c r="GI135" s="73"/>
      <c r="GJ135" s="73"/>
      <c r="GK135" s="73"/>
      <c r="GL135" s="73"/>
      <c r="GM135" s="73"/>
    </row>
    <row r="136" spans="1:195" ht="12.75" customHeight="1">
      <c r="A136" s="95"/>
      <c r="B136" s="96"/>
      <c r="C136" s="107"/>
      <c r="D136" s="107"/>
      <c r="E136" s="108"/>
      <c r="F136" s="108"/>
      <c r="GF136" s="73"/>
      <c r="GG136" s="73"/>
      <c r="GH136" s="73"/>
      <c r="GI136" s="73"/>
      <c r="GJ136" s="73"/>
      <c r="GK136" s="73"/>
      <c r="GL136" s="73"/>
      <c r="GM136" s="73"/>
    </row>
    <row r="137" spans="1:195" ht="12.75" customHeight="1">
      <c r="A137" s="95">
        <v>9</v>
      </c>
      <c r="B137" s="96" t="s">
        <v>102</v>
      </c>
      <c r="C137" s="113" t="s">
        <v>92</v>
      </c>
      <c r="D137" s="114">
        <v>0</v>
      </c>
      <c r="E137" s="108"/>
      <c r="F137" s="108" t="s">
        <v>99</v>
      </c>
      <c r="GF137" s="73"/>
      <c r="GG137" s="73"/>
      <c r="GH137" s="73"/>
      <c r="GI137" s="73"/>
      <c r="GJ137" s="73"/>
      <c r="GK137" s="73"/>
      <c r="GL137" s="73"/>
      <c r="GM137" s="73"/>
    </row>
    <row r="138" spans="1:195" ht="12.75" customHeight="1">
      <c r="A138" s="95"/>
      <c r="B138" s="96"/>
      <c r="C138" s="107"/>
      <c r="D138" s="107"/>
      <c r="E138" s="108"/>
      <c r="F138" s="108"/>
      <c r="GF138" s="73"/>
      <c r="GG138" s="73"/>
      <c r="GH138" s="73"/>
      <c r="GI138" s="73"/>
      <c r="GJ138" s="73"/>
      <c r="GK138" s="73"/>
      <c r="GL138" s="73"/>
      <c r="GM138" s="73"/>
    </row>
    <row r="139" spans="1:195" ht="12.75" customHeight="1">
      <c r="A139" s="95">
        <v>10</v>
      </c>
      <c r="B139" s="96" t="s">
        <v>103</v>
      </c>
      <c r="C139" s="113" t="s">
        <v>92</v>
      </c>
      <c r="D139" s="114">
        <v>1</v>
      </c>
      <c r="E139" s="108"/>
      <c r="F139" s="108">
        <f>E139*D139</f>
        <v>0</v>
      </c>
      <c r="GF139" s="73"/>
      <c r="GG139" s="73"/>
      <c r="GH139" s="73"/>
      <c r="GI139" s="73"/>
      <c r="GJ139" s="73"/>
      <c r="GK139" s="73"/>
      <c r="GL139" s="73"/>
      <c r="GM139" s="73"/>
    </row>
    <row r="140" spans="1:195" ht="12.75" customHeight="1">
      <c r="A140" s="95"/>
      <c r="B140" s="96"/>
      <c r="C140" s="113"/>
      <c r="D140" s="114"/>
      <c r="E140" s="108"/>
      <c r="F140" s="108"/>
      <c r="GF140" s="73"/>
      <c r="GG140" s="73"/>
      <c r="GH140" s="73"/>
      <c r="GI140" s="73"/>
      <c r="GJ140" s="73"/>
      <c r="GK140" s="73"/>
      <c r="GL140" s="73"/>
      <c r="GM140" s="73"/>
    </row>
    <row r="141" spans="1:195" ht="12.75" customHeight="1">
      <c r="A141" s="95">
        <v>11</v>
      </c>
      <c r="B141" s="117" t="s">
        <v>104</v>
      </c>
      <c r="C141" s="118" t="s">
        <v>92</v>
      </c>
      <c r="D141" s="119">
        <v>1</v>
      </c>
      <c r="E141" s="120"/>
      <c r="F141" s="120">
        <f>+D141*E141</f>
        <v>0</v>
      </c>
      <c r="GF141" s="73"/>
      <c r="GG141" s="73"/>
      <c r="GH141" s="73"/>
      <c r="GI141" s="73"/>
      <c r="GJ141" s="73"/>
      <c r="GK141" s="73"/>
      <c r="GL141" s="73"/>
      <c r="GM141" s="73"/>
    </row>
    <row r="142" spans="1:255" ht="12.75" customHeight="1">
      <c r="A142" s="95"/>
      <c r="B142" s="117"/>
      <c r="C142" s="118"/>
      <c r="D142" s="119"/>
      <c r="E142" s="120"/>
      <c r="F142" s="120"/>
      <c r="GF142" s="73"/>
      <c r="GG142" s="73"/>
      <c r="GH142" s="73"/>
      <c r="GI142" s="73"/>
      <c r="GJ142" s="73"/>
      <c r="GK142" s="73"/>
      <c r="GL142" s="73"/>
      <c r="GM142" s="73"/>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15"/>
      <c r="ID142" s="15"/>
      <c r="IE142" s="15"/>
      <c r="IF142" s="15"/>
      <c r="IG142" s="15"/>
      <c r="IH142" s="15"/>
      <c r="II142" s="15"/>
      <c r="IJ142" s="15"/>
      <c r="IK142" s="15"/>
      <c r="IL142" s="15"/>
      <c r="IM142" s="15"/>
      <c r="IN142" s="15"/>
      <c r="IO142" s="15"/>
      <c r="IP142" s="15"/>
      <c r="IQ142" s="15"/>
      <c r="IR142" s="15"/>
      <c r="IS142" s="15"/>
      <c r="IT142" s="15"/>
      <c r="IU142" s="15"/>
    </row>
    <row r="143" spans="1:195" ht="12.75" customHeight="1">
      <c r="A143" s="95">
        <v>12</v>
      </c>
      <c r="B143" s="117" t="s">
        <v>105</v>
      </c>
      <c r="C143" s="119" t="s">
        <v>106</v>
      </c>
      <c r="D143" s="119">
        <f>1.8*1.2</f>
        <v>2.16</v>
      </c>
      <c r="E143" s="120"/>
      <c r="F143" s="120">
        <f>+D143*E143</f>
        <v>0</v>
      </c>
      <c r="GF143" s="73"/>
      <c r="GG143" s="73"/>
      <c r="GH143" s="73"/>
      <c r="GI143" s="73"/>
      <c r="GJ143" s="73"/>
      <c r="GK143" s="73"/>
      <c r="GL143" s="73"/>
      <c r="GM143" s="73"/>
    </row>
    <row r="144" spans="1:195" ht="12.75" customHeight="1">
      <c r="A144" s="95"/>
      <c r="B144" s="121"/>
      <c r="C144" s="113"/>
      <c r="D144" s="114"/>
      <c r="E144" s="108"/>
      <c r="F144" s="108"/>
      <c r="GF144" s="73"/>
      <c r="GG144" s="73"/>
      <c r="GH144" s="73"/>
      <c r="GI144" s="73"/>
      <c r="GJ144" s="73"/>
      <c r="GK144" s="73"/>
      <c r="GL144" s="73"/>
      <c r="GM144" s="73"/>
    </row>
    <row r="145" spans="1:195" ht="12.75" customHeight="1">
      <c r="A145" s="95"/>
      <c r="B145" s="112" t="s">
        <v>107</v>
      </c>
      <c r="C145" s="113"/>
      <c r="D145" s="114"/>
      <c r="E145" s="108"/>
      <c r="F145" s="108"/>
      <c r="GF145" s="73"/>
      <c r="GG145" s="73"/>
      <c r="GH145" s="73"/>
      <c r="GI145" s="73"/>
      <c r="GJ145" s="73"/>
      <c r="GK145" s="73"/>
      <c r="GL145" s="73"/>
      <c r="GM145" s="73"/>
    </row>
    <row r="146" spans="1:195" ht="12.75" customHeight="1">
      <c r="A146" s="95"/>
      <c r="B146" s="121"/>
      <c r="C146" s="113"/>
      <c r="D146" s="114"/>
      <c r="E146" s="108"/>
      <c r="F146" s="108"/>
      <c r="GF146" s="73"/>
      <c r="GG146" s="73"/>
      <c r="GH146" s="73"/>
      <c r="GI146" s="73"/>
      <c r="GJ146" s="73"/>
      <c r="GK146" s="73"/>
      <c r="GL146" s="73"/>
      <c r="GM146" s="73"/>
    </row>
    <row r="147" spans="1:195" ht="12.75" customHeight="1">
      <c r="A147" s="95">
        <v>13</v>
      </c>
      <c r="B147" s="122" t="s">
        <v>108</v>
      </c>
      <c r="C147" s="113" t="s">
        <v>109</v>
      </c>
      <c r="D147" s="114">
        <v>1</v>
      </c>
      <c r="E147" s="108"/>
      <c r="F147" s="108">
        <f>E147*D147</f>
        <v>0</v>
      </c>
      <c r="G147" s="115"/>
      <c r="GF147" s="73"/>
      <c r="GG147" s="73"/>
      <c r="GH147" s="73"/>
      <c r="GI147" s="73"/>
      <c r="GJ147" s="73"/>
      <c r="GK147" s="73"/>
      <c r="GL147" s="73"/>
      <c r="GM147" s="73"/>
    </row>
    <row r="148" spans="1:195" ht="12.75" customHeight="1">
      <c r="A148" s="95"/>
      <c r="B148" s="121"/>
      <c r="C148" s="113"/>
      <c r="D148" s="114"/>
      <c r="E148" s="108"/>
      <c r="F148" s="108"/>
      <c r="GF148" s="73"/>
      <c r="GG148" s="73"/>
      <c r="GH148" s="73"/>
      <c r="GI148" s="73"/>
      <c r="GJ148" s="73"/>
      <c r="GK148" s="73"/>
      <c r="GL148" s="73"/>
      <c r="GM148" s="73"/>
    </row>
    <row r="149" spans="1:195" ht="12.75" customHeight="1">
      <c r="A149" s="95">
        <v>14</v>
      </c>
      <c r="B149" s="122" t="s">
        <v>110</v>
      </c>
      <c r="C149" s="113" t="s">
        <v>109</v>
      </c>
      <c r="D149" s="114">
        <v>1</v>
      </c>
      <c r="E149" s="108"/>
      <c r="F149" s="108">
        <f>E149*D149</f>
        <v>0</v>
      </c>
      <c r="G149" s="115"/>
      <c r="GF149" s="73"/>
      <c r="GG149" s="73"/>
      <c r="GH149" s="73"/>
      <c r="GI149" s="73"/>
      <c r="GJ149" s="73"/>
      <c r="GK149" s="73"/>
      <c r="GL149" s="73"/>
      <c r="GM149" s="73"/>
    </row>
    <row r="150" spans="1:195" ht="12.75" customHeight="1">
      <c r="A150" s="95"/>
      <c r="B150" s="121"/>
      <c r="C150" s="113"/>
      <c r="D150" s="114"/>
      <c r="E150" s="108"/>
      <c r="F150" s="108"/>
      <c r="GF150" s="73"/>
      <c r="GG150" s="73"/>
      <c r="GH150" s="73"/>
      <c r="GI150" s="73"/>
      <c r="GJ150" s="73"/>
      <c r="GK150" s="73"/>
      <c r="GL150" s="73"/>
      <c r="GM150" s="73"/>
    </row>
    <row r="151" spans="1:195" ht="12.75" customHeight="1">
      <c r="A151" s="95">
        <v>15</v>
      </c>
      <c r="B151" s="123" t="s">
        <v>111</v>
      </c>
      <c r="C151" s="113" t="s">
        <v>109</v>
      </c>
      <c r="D151" s="114"/>
      <c r="E151" s="108"/>
      <c r="F151" s="108" t="s">
        <v>99</v>
      </c>
      <c r="G151" s="115"/>
      <c r="GF151" s="73"/>
      <c r="GG151" s="73"/>
      <c r="GH151" s="73"/>
      <c r="GI151" s="73"/>
      <c r="GJ151" s="73"/>
      <c r="GK151" s="73"/>
      <c r="GL151" s="73"/>
      <c r="GM151" s="73"/>
    </row>
    <row r="152" spans="1:195" ht="12.75" customHeight="1">
      <c r="A152" s="95"/>
      <c r="B152" s="121"/>
      <c r="C152" s="113"/>
      <c r="D152" s="114"/>
      <c r="E152" s="108"/>
      <c r="F152" s="108"/>
      <c r="GF152" s="73"/>
      <c r="GG152" s="73"/>
      <c r="GH152" s="73"/>
      <c r="GI152" s="73"/>
      <c r="GJ152" s="73"/>
      <c r="GK152" s="73"/>
      <c r="GL152" s="73"/>
      <c r="GM152" s="73"/>
    </row>
    <row r="153" spans="1:195" ht="12.75" customHeight="1">
      <c r="A153" s="95">
        <v>16</v>
      </c>
      <c r="B153" s="123" t="s">
        <v>112</v>
      </c>
      <c r="C153" s="113" t="s">
        <v>109</v>
      </c>
      <c r="D153" s="114"/>
      <c r="E153" s="108"/>
      <c r="F153" s="108" t="s">
        <v>99</v>
      </c>
      <c r="G153" s="115"/>
      <c r="GF153" s="73"/>
      <c r="GG153" s="73"/>
      <c r="GH153" s="73"/>
      <c r="GI153" s="73"/>
      <c r="GJ153" s="73"/>
      <c r="GK153" s="73"/>
      <c r="GL153" s="73"/>
      <c r="GM153" s="73"/>
    </row>
    <row r="154" spans="1:195" ht="12.75" customHeight="1">
      <c r="A154" s="95"/>
      <c r="B154" s="121"/>
      <c r="C154" s="113"/>
      <c r="D154" s="114"/>
      <c r="E154" s="108"/>
      <c r="F154" s="108"/>
      <c r="GF154" s="73"/>
      <c r="GG154" s="73"/>
      <c r="GH154" s="73"/>
      <c r="GI154" s="73"/>
      <c r="GJ154" s="73"/>
      <c r="GK154" s="73"/>
      <c r="GL154" s="73"/>
      <c r="GM154" s="73"/>
    </row>
    <row r="155" spans="1:195" ht="12.75" customHeight="1">
      <c r="A155" s="95">
        <v>17</v>
      </c>
      <c r="B155" s="123" t="s">
        <v>113</v>
      </c>
      <c r="C155" s="113" t="s">
        <v>109</v>
      </c>
      <c r="D155" s="114"/>
      <c r="E155" s="108"/>
      <c r="F155" s="108" t="s">
        <v>99</v>
      </c>
      <c r="G155" s="115"/>
      <c r="GF155" s="73"/>
      <c r="GG155" s="73"/>
      <c r="GH155" s="73"/>
      <c r="GI155" s="73"/>
      <c r="GJ155" s="73"/>
      <c r="GK155" s="73"/>
      <c r="GL155" s="73"/>
      <c r="GM155" s="73"/>
    </row>
    <row r="156" spans="1:195" ht="12.75" customHeight="1">
      <c r="A156" s="95"/>
      <c r="B156" s="121"/>
      <c r="C156" s="113"/>
      <c r="D156" s="114"/>
      <c r="E156" s="108"/>
      <c r="F156" s="108"/>
      <c r="GF156" s="73"/>
      <c r="GG156" s="73"/>
      <c r="GH156" s="73"/>
      <c r="GI156" s="73"/>
      <c r="GJ156" s="73"/>
      <c r="GK156" s="73"/>
      <c r="GL156" s="73"/>
      <c r="GM156" s="73"/>
    </row>
    <row r="157" spans="1:195" ht="12.75" customHeight="1">
      <c r="A157" s="95">
        <v>18</v>
      </c>
      <c r="B157" s="124" t="s">
        <v>114</v>
      </c>
      <c r="C157" s="113" t="s">
        <v>109</v>
      </c>
      <c r="D157" s="114"/>
      <c r="E157" s="108"/>
      <c r="F157" s="108" t="s">
        <v>99</v>
      </c>
      <c r="GF157" s="73"/>
      <c r="GG157" s="73"/>
      <c r="GH157" s="73"/>
      <c r="GI157" s="73"/>
      <c r="GJ157" s="73"/>
      <c r="GK157" s="73"/>
      <c r="GL157" s="73"/>
      <c r="GM157" s="73"/>
    </row>
    <row r="158" spans="1:195" ht="12.75" customHeight="1">
      <c r="A158" s="95"/>
      <c r="B158" s="121"/>
      <c r="C158" s="113"/>
      <c r="D158" s="114"/>
      <c r="E158" s="108"/>
      <c r="F158" s="108"/>
      <c r="GF158" s="73"/>
      <c r="GG158" s="73"/>
      <c r="GH158" s="73"/>
      <c r="GI158" s="73"/>
      <c r="GJ158" s="73"/>
      <c r="GK158" s="73"/>
      <c r="GL158" s="73"/>
      <c r="GM158" s="73"/>
    </row>
    <row r="159" spans="1:195" ht="12.75" customHeight="1">
      <c r="A159" s="95"/>
      <c r="B159" s="112" t="s">
        <v>115</v>
      </c>
      <c r="C159" s="107"/>
      <c r="D159" s="107"/>
      <c r="E159" s="108"/>
      <c r="F159" s="108"/>
      <c r="GF159" s="73"/>
      <c r="GG159" s="73"/>
      <c r="GH159" s="73"/>
      <c r="GI159" s="73"/>
      <c r="GJ159" s="73"/>
      <c r="GK159" s="73"/>
      <c r="GL159" s="73"/>
      <c r="GM159" s="73"/>
    </row>
    <row r="160" spans="1:195" ht="12.75" customHeight="1">
      <c r="A160" s="95"/>
      <c r="B160" s="96"/>
      <c r="C160" s="107"/>
      <c r="D160" s="107"/>
      <c r="E160" s="108"/>
      <c r="F160" s="108"/>
      <c r="GF160" s="73"/>
      <c r="GG160" s="73"/>
      <c r="GH160" s="73"/>
      <c r="GI160" s="73"/>
      <c r="GJ160" s="73"/>
      <c r="GK160" s="73"/>
      <c r="GL160" s="73"/>
      <c r="GM160" s="73"/>
    </row>
    <row r="161" spans="1:195" ht="12.75" customHeight="1">
      <c r="A161" s="95">
        <v>19</v>
      </c>
      <c r="B161" s="124" t="s">
        <v>116</v>
      </c>
      <c r="C161" s="113" t="s">
        <v>92</v>
      </c>
      <c r="D161" s="114">
        <v>6</v>
      </c>
      <c r="E161" s="108"/>
      <c r="F161" s="108">
        <f>E161*D161</f>
        <v>0</v>
      </c>
      <c r="GF161" s="73"/>
      <c r="GG161" s="73"/>
      <c r="GH161" s="73"/>
      <c r="GI161" s="73"/>
      <c r="GJ161" s="73"/>
      <c r="GK161" s="73"/>
      <c r="GL161" s="73"/>
      <c r="GM161" s="73"/>
    </row>
    <row r="162" spans="1:195" ht="12.75" customHeight="1">
      <c r="A162" s="95"/>
      <c r="B162" s="125"/>
      <c r="C162" s="113"/>
      <c r="D162" s="114"/>
      <c r="E162" s="108"/>
      <c r="F162" s="108"/>
      <c r="GF162" s="73"/>
      <c r="GG162" s="73"/>
      <c r="GH162" s="73"/>
      <c r="GI162" s="73"/>
      <c r="GJ162" s="73"/>
      <c r="GK162" s="73"/>
      <c r="GL162" s="73"/>
      <c r="GM162" s="73"/>
    </row>
    <row r="163" spans="1:195" ht="12.75" customHeight="1">
      <c r="A163" s="95">
        <f>A161+1</f>
        <v>20</v>
      </c>
      <c r="B163" s="124" t="s">
        <v>117</v>
      </c>
      <c r="C163" s="113" t="s">
        <v>92</v>
      </c>
      <c r="D163" s="114">
        <v>12</v>
      </c>
      <c r="E163" s="108"/>
      <c r="F163" s="108">
        <f>E163*D163</f>
        <v>0</v>
      </c>
      <c r="G163" s="116"/>
      <c r="GF163" s="73"/>
      <c r="GG163" s="73"/>
      <c r="GH163" s="73"/>
      <c r="GI163" s="73"/>
      <c r="GJ163" s="73"/>
      <c r="GK163" s="73"/>
      <c r="GL163" s="73"/>
      <c r="GM163" s="73"/>
    </row>
    <row r="164" spans="1:195" ht="12.75" customHeight="1">
      <c r="A164" s="95"/>
      <c r="B164" s="125"/>
      <c r="C164" s="113"/>
      <c r="D164" s="114"/>
      <c r="E164" s="108"/>
      <c r="F164" s="108"/>
      <c r="GF164" s="73"/>
      <c r="GG164" s="73"/>
      <c r="GH164" s="73"/>
      <c r="GI164" s="73"/>
      <c r="GJ164" s="73"/>
      <c r="GK164" s="73"/>
      <c r="GL164" s="73"/>
      <c r="GM164" s="73"/>
    </row>
    <row r="165" spans="1:195" ht="12.75" customHeight="1">
      <c r="A165" s="95">
        <f>A163+1</f>
        <v>21</v>
      </c>
      <c r="B165" s="124" t="s">
        <v>118</v>
      </c>
      <c r="C165" s="113" t="s">
        <v>92</v>
      </c>
      <c r="D165" s="114">
        <v>4</v>
      </c>
      <c r="E165" s="108"/>
      <c r="F165" s="108">
        <f>E165*D165</f>
        <v>0</v>
      </c>
      <c r="G165" s="116"/>
      <c r="GF165" s="73"/>
      <c r="GG165" s="73"/>
      <c r="GH165" s="73"/>
      <c r="GI165" s="73"/>
      <c r="GJ165" s="73"/>
      <c r="GK165" s="73"/>
      <c r="GL165" s="73"/>
      <c r="GM165" s="73"/>
    </row>
    <row r="166" spans="1:195" ht="12.75" customHeight="1">
      <c r="A166" s="95"/>
      <c r="B166" s="124"/>
      <c r="C166" s="113"/>
      <c r="D166" s="114"/>
      <c r="E166" s="108"/>
      <c r="F166" s="108"/>
      <c r="GF166" s="73"/>
      <c r="GG166" s="73"/>
      <c r="GH166" s="73"/>
      <c r="GI166" s="73"/>
      <c r="GJ166" s="73"/>
      <c r="GK166" s="73"/>
      <c r="GL166" s="73"/>
      <c r="GM166" s="73"/>
    </row>
    <row r="167" spans="1:195" ht="12.75" customHeight="1">
      <c r="A167" s="95">
        <f>A165+1</f>
        <v>22</v>
      </c>
      <c r="B167" s="124" t="s">
        <v>119</v>
      </c>
      <c r="C167" s="113" t="s">
        <v>92</v>
      </c>
      <c r="D167" s="114">
        <v>2</v>
      </c>
      <c r="E167" s="108"/>
      <c r="F167" s="108">
        <f>E167*D167</f>
        <v>0</v>
      </c>
      <c r="GF167" s="73"/>
      <c r="GG167" s="73"/>
      <c r="GH167" s="73"/>
      <c r="GI167" s="73"/>
      <c r="GJ167" s="73"/>
      <c r="GK167" s="73"/>
      <c r="GL167" s="73"/>
      <c r="GM167" s="73"/>
    </row>
    <row r="168" spans="1:195" ht="12.75" customHeight="1">
      <c r="A168" s="95"/>
      <c r="B168" s="125"/>
      <c r="C168" s="113"/>
      <c r="D168" s="114"/>
      <c r="E168" s="108"/>
      <c r="F168" s="108"/>
      <c r="GF168" s="73"/>
      <c r="GG168" s="73"/>
      <c r="GH168" s="73"/>
      <c r="GI168" s="73"/>
      <c r="GJ168" s="73"/>
      <c r="GK168" s="73"/>
      <c r="GL168" s="73"/>
      <c r="GM168" s="73"/>
    </row>
    <row r="169" spans="1:195" ht="12.75" customHeight="1">
      <c r="A169" s="95">
        <f>A167+1</f>
        <v>23</v>
      </c>
      <c r="B169" s="124" t="s">
        <v>120</v>
      </c>
      <c r="C169" s="113" t="s">
        <v>92</v>
      </c>
      <c r="D169" s="114"/>
      <c r="E169" s="108"/>
      <c r="F169" s="108" t="s">
        <v>99</v>
      </c>
      <c r="GF169" s="73"/>
      <c r="GG169" s="73"/>
      <c r="GH169" s="73"/>
      <c r="GI169" s="73"/>
      <c r="GJ169" s="73"/>
      <c r="GK169" s="73"/>
      <c r="GL169" s="73"/>
      <c r="GM169" s="73"/>
    </row>
    <row r="170" spans="1:195" ht="12.75" customHeight="1">
      <c r="A170" s="126"/>
      <c r="B170" s="125"/>
      <c r="C170" s="113"/>
      <c r="D170" s="114"/>
      <c r="E170" s="108"/>
      <c r="F170" s="108"/>
      <c r="GF170" s="73"/>
      <c r="GG170" s="73"/>
      <c r="GH170" s="73"/>
      <c r="GI170" s="73"/>
      <c r="GJ170" s="73"/>
      <c r="GK170" s="73"/>
      <c r="GL170" s="73"/>
      <c r="GM170" s="73"/>
    </row>
    <row r="171" spans="1:195" ht="12.75" customHeight="1">
      <c r="A171" s="95">
        <v>24</v>
      </c>
      <c r="B171" s="124" t="s">
        <v>121</v>
      </c>
      <c r="C171" s="113" t="s">
        <v>109</v>
      </c>
      <c r="D171" s="114">
        <v>1</v>
      </c>
      <c r="E171" s="108"/>
      <c r="F171" s="108">
        <f>E171*D171</f>
        <v>0</v>
      </c>
      <c r="GF171" s="73"/>
      <c r="GG171" s="73"/>
      <c r="GH171" s="73"/>
      <c r="GI171" s="73"/>
      <c r="GJ171" s="73"/>
      <c r="GK171" s="73"/>
      <c r="GL171" s="73"/>
      <c r="GM171" s="73"/>
    </row>
    <row r="172" spans="1:195" ht="12.75" customHeight="1">
      <c r="A172" s="126"/>
      <c r="B172" s="125"/>
      <c r="C172" s="113"/>
      <c r="D172" s="114"/>
      <c r="E172" s="108"/>
      <c r="F172" s="108"/>
      <c r="GF172" s="73"/>
      <c r="GG172" s="73"/>
      <c r="GH172" s="73"/>
      <c r="GI172" s="73"/>
      <c r="GJ172" s="73"/>
      <c r="GK172" s="73"/>
      <c r="GL172" s="73"/>
      <c r="GM172" s="73"/>
    </row>
    <row r="173" spans="1:195" s="26" customFormat="1" ht="12.75" customHeight="1">
      <c r="A173" s="95"/>
      <c r="B173" s="20" t="s">
        <v>122</v>
      </c>
      <c r="C173" s="107"/>
      <c r="D173" s="108"/>
      <c r="E173" s="107"/>
      <c r="F173" s="127">
        <f>SUM(F117:F172)</f>
        <v>0</v>
      </c>
      <c r="GF173" s="28"/>
      <c r="GG173" s="28"/>
      <c r="GH173" s="28"/>
      <c r="GI173" s="28"/>
      <c r="GJ173" s="28"/>
      <c r="GK173" s="28"/>
      <c r="GL173" s="28"/>
      <c r="GM173" s="28"/>
    </row>
    <row r="174" spans="1:195" s="26" customFormat="1" ht="12.75" customHeight="1">
      <c r="A174" s="95"/>
      <c r="B174" s="20"/>
      <c r="C174" s="107"/>
      <c r="D174" s="108"/>
      <c r="E174" s="107"/>
      <c r="F174" s="128"/>
      <c r="GF174" s="28"/>
      <c r="GG174" s="28"/>
      <c r="GH174" s="28"/>
      <c r="GI174" s="28"/>
      <c r="GJ174" s="28"/>
      <c r="GK174" s="28"/>
      <c r="GL174" s="28"/>
      <c r="GM174" s="28"/>
    </row>
    <row r="175" spans="1:195" s="26" customFormat="1" ht="12.75" customHeight="1">
      <c r="A175" s="129"/>
      <c r="B175" s="130"/>
      <c r="C175" s="131"/>
      <c r="D175" s="132"/>
      <c r="E175" s="131"/>
      <c r="F175" s="133"/>
      <c r="GF175" s="28"/>
      <c r="GG175" s="28"/>
      <c r="GH175" s="28"/>
      <c r="GI175" s="28"/>
      <c r="GJ175" s="28"/>
      <c r="GK175" s="28"/>
      <c r="GL175" s="28"/>
      <c r="GM175" s="28"/>
    </row>
    <row r="176" spans="1:195" s="26" customFormat="1" ht="12.75" customHeight="1">
      <c r="A176" s="134"/>
      <c r="B176" s="135" t="s">
        <v>6</v>
      </c>
      <c r="C176" s="136"/>
      <c r="D176" s="137"/>
      <c r="E176" s="138"/>
      <c r="F176" s="139"/>
      <c r="GF176" s="28"/>
      <c r="GG176" s="28"/>
      <c r="GH176" s="28"/>
      <c r="GI176" s="28"/>
      <c r="GJ176" s="28"/>
      <c r="GK176" s="28"/>
      <c r="GL176" s="28"/>
      <c r="GM176" s="28"/>
    </row>
    <row r="177" spans="1:195" s="26" customFormat="1" ht="12.75" customHeight="1">
      <c r="A177" s="140"/>
      <c r="B177" s="141"/>
      <c r="C177" s="142"/>
      <c r="D177" s="143"/>
      <c r="E177" s="142"/>
      <c r="F177" s="144"/>
      <c r="GF177" s="28"/>
      <c r="GG177" s="28"/>
      <c r="GH177" s="28"/>
      <c r="GI177" s="28"/>
      <c r="GJ177" s="28"/>
      <c r="GK177" s="28"/>
      <c r="GL177" s="28"/>
      <c r="GM177" s="28"/>
    </row>
    <row r="178" spans="1:195" s="26" customFormat="1" ht="12.75" customHeight="1">
      <c r="A178" s="140"/>
      <c r="B178" s="141"/>
      <c r="C178" s="142"/>
      <c r="D178" s="143"/>
      <c r="E178" s="142"/>
      <c r="F178" s="144"/>
      <c r="GF178" s="28"/>
      <c r="GG178" s="28"/>
      <c r="GH178" s="28"/>
      <c r="GI178" s="28"/>
      <c r="GJ178" s="28"/>
      <c r="GK178" s="28"/>
      <c r="GL178" s="28"/>
      <c r="GM178" s="28"/>
    </row>
    <row r="179" spans="1:195" s="26" customFormat="1" ht="12.75" customHeight="1">
      <c r="A179" s="140"/>
      <c r="B179" s="145" t="s">
        <v>123</v>
      </c>
      <c r="C179" s="142"/>
      <c r="D179" s="143"/>
      <c r="E179" s="142"/>
      <c r="F179" s="144">
        <f>F173</f>
        <v>0</v>
      </c>
      <c r="GF179" s="28"/>
      <c r="GG179" s="28"/>
      <c r="GH179" s="28"/>
      <c r="GI179" s="28"/>
      <c r="GJ179" s="28"/>
      <c r="GK179" s="28"/>
      <c r="GL179" s="28"/>
      <c r="GM179" s="28"/>
    </row>
    <row r="180" spans="1:195" s="26" customFormat="1" ht="12.75" customHeight="1">
      <c r="A180" s="140"/>
      <c r="B180" s="145"/>
      <c r="C180" s="142"/>
      <c r="D180" s="143"/>
      <c r="E180" s="142"/>
      <c r="F180" s="144"/>
      <c r="GF180" s="28"/>
      <c r="GG180" s="28"/>
      <c r="GH180" s="28"/>
      <c r="GI180" s="28"/>
      <c r="GJ180" s="28"/>
      <c r="GK180" s="28"/>
      <c r="GL180" s="28"/>
      <c r="GM180" s="28"/>
    </row>
    <row r="181" spans="1:190" s="26" customFormat="1" ht="12.75" customHeight="1">
      <c r="A181" s="146"/>
      <c r="B181" s="145" t="s">
        <v>8</v>
      </c>
      <c r="C181" s="147"/>
      <c r="D181" s="144"/>
      <c r="E181" s="148"/>
      <c r="F181" s="149">
        <f>SUM(F178:F179)</f>
        <v>0</v>
      </c>
      <c r="GA181" s="28"/>
      <c r="GB181" s="28"/>
      <c r="GC181" s="28"/>
      <c r="GD181" s="28"/>
      <c r="GE181" s="28"/>
      <c r="GF181" s="28"/>
      <c r="GG181" s="28"/>
      <c r="GH181" s="28"/>
    </row>
    <row r="182" spans="1:190" s="26" customFormat="1" ht="12.75" customHeight="1">
      <c r="A182" s="146"/>
      <c r="B182" s="145"/>
      <c r="C182" s="147"/>
      <c r="D182" s="144"/>
      <c r="E182" s="148"/>
      <c r="F182" s="144"/>
      <c r="GA182" s="28"/>
      <c r="GB182" s="28"/>
      <c r="GC182" s="28"/>
      <c r="GD182" s="28"/>
      <c r="GE182" s="28"/>
      <c r="GF182" s="28"/>
      <c r="GG182" s="28"/>
      <c r="GH182" s="28"/>
    </row>
    <row r="183" spans="1:190" s="26" customFormat="1" ht="12.75" customHeight="1">
      <c r="A183" s="146"/>
      <c r="B183" s="145" t="s">
        <v>9</v>
      </c>
      <c r="C183" s="147"/>
      <c r="D183" s="144"/>
      <c r="E183" s="150"/>
      <c r="F183" s="144">
        <f>F181*E183</f>
        <v>0</v>
      </c>
      <c r="GA183" s="28"/>
      <c r="GB183" s="28"/>
      <c r="GC183" s="28"/>
      <c r="GD183" s="28"/>
      <c r="GE183" s="28"/>
      <c r="GF183" s="28"/>
      <c r="GG183" s="28"/>
      <c r="GH183" s="28"/>
    </row>
    <row r="184" spans="1:190" s="26" customFormat="1" ht="12.75" customHeight="1">
      <c r="A184" s="146"/>
      <c r="B184" s="145"/>
      <c r="C184" s="147"/>
      <c r="D184" s="144"/>
      <c r="E184" s="148"/>
      <c r="F184" s="144"/>
      <c r="GA184" s="28"/>
      <c r="GB184" s="28"/>
      <c r="GC184" s="28"/>
      <c r="GD184" s="28"/>
      <c r="GE184" s="28"/>
      <c r="GF184" s="28"/>
      <c r="GG184" s="28"/>
      <c r="GH184" s="28"/>
    </row>
    <row r="185" spans="1:190" s="26" customFormat="1" ht="12.75" customHeight="1">
      <c r="A185" s="146"/>
      <c r="B185" s="145" t="s">
        <v>10</v>
      </c>
      <c r="C185" s="147"/>
      <c r="D185" s="144"/>
      <c r="E185" s="148"/>
      <c r="F185" s="144">
        <f>F181-F183</f>
        <v>0</v>
      </c>
      <c r="GA185" s="28"/>
      <c r="GB185" s="28"/>
      <c r="GC185" s="28"/>
      <c r="GD185" s="28"/>
      <c r="GE185" s="28"/>
      <c r="GF185" s="28"/>
      <c r="GG185" s="28"/>
      <c r="GH185" s="28"/>
    </row>
    <row r="186" spans="1:190" s="26" customFormat="1" ht="12.75" customHeight="1">
      <c r="A186" s="146"/>
      <c r="B186" s="145"/>
      <c r="C186" s="147"/>
      <c r="D186" s="144"/>
      <c r="E186" s="148"/>
      <c r="F186" s="144"/>
      <c r="GA186" s="28"/>
      <c r="GB186" s="28"/>
      <c r="GC186" s="28"/>
      <c r="GD186" s="28"/>
      <c r="GE186" s="28"/>
      <c r="GF186" s="28"/>
      <c r="GG186" s="28"/>
      <c r="GH186" s="28"/>
    </row>
    <row r="187" spans="1:190" s="26" customFormat="1" ht="12.75" customHeight="1">
      <c r="A187" s="146"/>
      <c r="B187" s="145" t="s">
        <v>11</v>
      </c>
      <c r="C187" s="147"/>
      <c r="D187" s="144"/>
      <c r="E187" s="148"/>
      <c r="F187" s="144">
        <f>F185*0.1</f>
        <v>0</v>
      </c>
      <c r="GA187" s="28"/>
      <c r="GB187" s="28"/>
      <c r="GC187" s="28"/>
      <c r="GD187" s="28"/>
      <c r="GE187" s="28"/>
      <c r="GF187" s="28"/>
      <c r="GG187" s="28"/>
      <c r="GH187" s="28"/>
    </row>
    <row r="188" spans="1:190" s="26" customFormat="1" ht="12.75" customHeight="1">
      <c r="A188" s="146"/>
      <c r="B188" s="145"/>
      <c r="C188" s="147"/>
      <c r="D188" s="144"/>
      <c r="E188" s="148"/>
      <c r="F188" s="144"/>
      <c r="GA188" s="28"/>
      <c r="GB188" s="28"/>
      <c r="GC188" s="28"/>
      <c r="GD188" s="28"/>
      <c r="GE188" s="28"/>
      <c r="GF188" s="28"/>
      <c r="GG188" s="28"/>
      <c r="GH188" s="28"/>
    </row>
    <row r="189" spans="1:190" s="26" customFormat="1" ht="12.75" customHeight="1">
      <c r="A189" s="146"/>
      <c r="B189" s="145" t="s">
        <v>12</v>
      </c>
      <c r="C189" s="147"/>
      <c r="D189" s="144"/>
      <c r="E189" s="148"/>
      <c r="F189" s="144">
        <f>SUM(F185:F188)</f>
        <v>0</v>
      </c>
      <c r="GA189" s="28"/>
      <c r="GB189" s="28"/>
      <c r="GC189" s="28"/>
      <c r="GD189" s="28"/>
      <c r="GE189" s="28"/>
      <c r="GF189" s="28"/>
      <c r="GG189" s="28"/>
      <c r="GH189" s="28"/>
    </row>
    <row r="190" spans="1:190" s="26" customFormat="1" ht="12.75" customHeight="1">
      <c r="A190" s="146"/>
      <c r="B190" s="151"/>
      <c r="C190" s="152"/>
      <c r="D190" s="144"/>
      <c r="E190" s="152"/>
      <c r="F190" s="144"/>
      <c r="GA190" s="28"/>
      <c r="GB190" s="28"/>
      <c r="GC190" s="28"/>
      <c r="GD190" s="28"/>
      <c r="GE190" s="28"/>
      <c r="GF190" s="28"/>
      <c r="GG190" s="28"/>
      <c r="GH190" s="28"/>
    </row>
    <row r="191" spans="1:6" s="28" customFormat="1" ht="12.75" customHeight="1">
      <c r="A191" s="153"/>
      <c r="B191" s="154" t="s">
        <v>124</v>
      </c>
      <c r="C191" s="155"/>
      <c r="D191" s="156"/>
      <c r="E191" s="21"/>
      <c r="F191" s="157"/>
    </row>
    <row r="192" spans="1:6" s="28" customFormat="1" ht="12.75" customHeight="1">
      <c r="A192" s="153"/>
      <c r="B192" s="158"/>
      <c r="C192" s="159"/>
      <c r="D192" s="156"/>
      <c r="E192" s="21"/>
      <c r="F192" s="160"/>
    </row>
    <row r="193" spans="1:6" ht="12.75" customHeight="1">
      <c r="A193" s="153"/>
      <c r="B193" s="161" t="s">
        <v>125</v>
      </c>
      <c r="C193" s="162">
        <f>C189+C191</f>
        <v>0</v>
      </c>
      <c r="D193" s="163"/>
      <c r="E193" s="164"/>
      <c r="F193" s="165">
        <f>F189</f>
        <v>0</v>
      </c>
    </row>
    <row r="194" spans="1:6" ht="12.75" customHeight="1">
      <c r="A194" s="153"/>
      <c r="B194" s="158"/>
      <c r="C194" s="159"/>
      <c r="D194" s="156"/>
      <c r="E194" s="166"/>
      <c r="F194" s="167"/>
    </row>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sheetData>
  <sheetProtection selectLockedCells="1" selectUnlockedCells="1"/>
  <mergeCells count="2">
    <mergeCell ref="B1:D1"/>
    <mergeCell ref="A8:F8"/>
  </mergeCells>
  <conditionalFormatting sqref="C143:D143">
    <cfRule type="cellIs" priority="1" dxfId="0" operator="equal" stopIfTrue="1">
      <formula>0</formula>
    </cfRule>
  </conditionalFormatting>
  <conditionalFormatting sqref="C114:D114 C116:D118 C120:D120 C122:D122 C124:D126 C128:D128 C132:D132 C134:D134 C136:D136 C138:D138 C159:D160 C173:C180 D115:D118 E173:E175 E177:E180">
    <cfRule type="cellIs" priority="2" dxfId="0" operator="equal" stopIfTrue="1">
      <formula>0</formula>
    </cfRule>
  </conditionalFormatting>
  <conditionalFormatting sqref="C181:C189">
    <cfRule type="cellIs" priority="3" dxfId="0" operator="equal" stopIfTrue="1">
      <formula>0</formula>
    </cfRule>
  </conditionalFormatting>
  <conditionalFormatting sqref="D191:D192">
    <cfRule type="cellIs" priority="4" dxfId="0" operator="equal" stopIfTrue="1">
      <formula>0</formula>
    </cfRule>
  </conditionalFormatting>
  <conditionalFormatting sqref="C193">
    <cfRule type="cellIs" priority="5" dxfId="0" operator="equal" stopIfTrue="1">
      <formula>0</formula>
    </cfRule>
  </conditionalFormatting>
  <conditionalFormatting sqref="D193:D194">
    <cfRule type="cellIs" priority="6" dxfId="0" operator="equal" stopIfTrue="1">
      <formula>0</formula>
    </cfRule>
  </conditionalFormatting>
  <conditionalFormatting sqref="E191:E192">
    <cfRule type="cellIs" priority="7" dxfId="0" operator="equal" stopIfTrue="1">
      <formula>0</formula>
    </cfRule>
  </conditionalFormatting>
  <printOptions/>
  <pageMargins left="0.7" right="0.7" top="0.75" bottom="0.75" header="0.5118055555555555" footer="0.5118055555555555"/>
  <pageSetup horizontalDpi="300" verticalDpi="300" orientation="portrait" scale="42"/>
  <rowBreaks count="2" manualBreakCount="2">
    <brk id="124" max="255" man="1"/>
    <brk id="17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Perera, Subodha (IWMI)</cp:lastModifiedBy>
  <dcterms:modified xsi:type="dcterms:W3CDTF">2023-09-19T04:47:17Z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